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drawings/drawing2.xml" ContentType="application/vnd.openxmlformats-officedocument.drawing+xml"/>
  <Override PartName="/xl/ink/ink17.xml" ContentType="application/inkml+xml"/>
  <Override PartName="/xl/ink/ink18.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lizzieluzza/Desktop/WOFA/LCBO/Product Needs &amp; Schedules/"/>
    </mc:Choice>
  </mc:AlternateContent>
  <xr:revisionPtr revIDLastSave="0" documentId="8_{BEE12F66-FE12-8342-80DA-AE41782E9F40}" xr6:coauthVersionLast="45" xr6:coauthVersionMax="45" xr10:uidLastSave="{00000000-0000-0000-0000-000000000000}"/>
  <bookViews>
    <workbookView xWindow="260" yWindow="460" windowWidth="28800" windowHeight="15840" xr2:uid="{00000000-000D-0000-FFFF-FFFF00000000}"/>
  </bookViews>
  <sheets>
    <sheet name="Workbook" sheetId="1" r:id="rId1"/>
    <sheet name="Spring Summer 2022" sheetId="2" r:id="rId2"/>
  </sheets>
  <definedNames>
    <definedName name="_xlnm._FilterDatabase" localSheetId="0" hidden="1">Workbook!$A$2:$K$67</definedName>
    <definedName name="Z_B6E2BFE8_3C17_4757_A0F7_F246DD77B7EB_.wvu.Cols" localSheetId="1" hidden="1">'Spring Summer 2022'!$M:$IV</definedName>
    <definedName name="Z_B6E2BFE8_3C17_4757_A0F7_F246DD77B7EB_.wvu.Cols" localSheetId="0" hidden="1">Workbook!$M:$IV</definedName>
    <definedName name="Z_B6E2BFE8_3C17_4757_A0F7_F246DD77B7EB_.wvu.Rows" localSheetId="1" hidden="1">'Spring Summer 2022'!$82:$65522</definedName>
    <definedName name="Z_B6E2BFE8_3C17_4757_A0F7_F246DD77B7EB_.wvu.Rows" localSheetId="0" hidden="1">Workbook!$86:$65526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2" i="2" l="1"/>
  <c r="J62" i="2" s="1"/>
  <c r="I62" i="2" s="1"/>
  <c r="H62" i="2" s="1"/>
  <c r="K63" i="2" l="1"/>
  <c r="J63" i="2" s="1"/>
  <c r="I63" i="2" s="1"/>
  <c r="H63" i="2" s="1"/>
</calcChain>
</file>

<file path=xl/sharedStrings.xml><?xml version="1.0" encoding="utf-8"?>
<sst xmlns="http://schemas.openxmlformats.org/spreadsheetml/2006/main" count="496" uniqueCount="222">
  <si>
    <t>VINTAGES Product Needs Fall Winter 2022</t>
  </si>
  <si>
    <t xml:space="preserve">Call ID </t>
  </si>
  <si>
    <t>EW/NWW</t>
  </si>
  <si>
    <t>Product Category</t>
  </si>
  <si>
    <t xml:space="preserve">Product Specifications </t>
  </si>
  <si>
    <t xml:space="preserve">Varietals </t>
  </si>
  <si>
    <t>Price Range</t>
  </si>
  <si>
    <t>Buyer</t>
  </si>
  <si>
    <t>Pre-Submission Deadline</t>
  </si>
  <si>
    <t>Call Back Deadline</t>
  </si>
  <si>
    <t>Sample Deadline</t>
  </si>
  <si>
    <t>Tasting Date</t>
  </si>
  <si>
    <t>EW</t>
  </si>
  <si>
    <t>Veneto, Trentino-Alto Adige, Friuli Venezia-Giuila, Emilia-Romagna, Liguria, Lombardia, Val D’Aosta</t>
  </si>
  <si>
    <t>Red Wines only.  Focus is mainly on Veneto's classic wines; Ripasso, Amarone, Valpolicella and mid-priced IGTs. Other northern region reds are of minor interest and should be priced under $30 to be considered.</t>
  </si>
  <si>
    <t>Red Wines, primarily classic styles of noted regions.</t>
  </si>
  <si>
    <t>$15-$60; Valpolicella $15-$24, Ripasso $17-$30, Amarone up to $65, other reds $15-$35</t>
  </si>
  <si>
    <t>European Wines</t>
  </si>
  <si>
    <t>Loire/Alsace</t>
  </si>
  <si>
    <t>For the Loire focus is on price bands between $15 and $40 from well known appellations with some interest in lesser known regions. For Alsace focus is on wines priced $17 to $25.</t>
  </si>
  <si>
    <t>Loire: key appellations/varieties, i.e. Muscadet, Vouvray, Sancerre and Pouilly Fume, current vintage for Sauvignon Blanc-based wines. Alsace: key varieties are Riesling, Pinot Gris and Gewurztraminer.</t>
  </si>
  <si>
    <t>$14--$35; Pouilly--Fumé and Sancerre up to $55</t>
  </si>
  <si>
    <t xml:space="preserve">European Wines </t>
  </si>
  <si>
    <t>OW</t>
  </si>
  <si>
    <t>Ontario Wines  - Reds and Icewines</t>
  </si>
  <si>
    <t>VQA, QC fruit wines and 100% Ontario. Wines that over-deliver, from all regions; reds price range $15-$39.  Icewine, price range $20-$30 for mixers and $30-$50 for sippers.
Looking for compelling sales potential - always include past sales results, LCBO number, and 3rd party reviews if available</t>
  </si>
  <si>
    <t>All varietals and blends</t>
  </si>
  <si>
    <t>$15-$39 for table wines; $20-$50 for Icewines</t>
  </si>
  <si>
    <t>Ontario</t>
  </si>
  <si>
    <t>Bordeaux</t>
  </si>
  <si>
    <t>Primarily reds. All areas, with focus on satellites/Côtes, great values from Médoc and Right Bank, some communal interest -- Pauillac, St-Julien, etc. Signifincant interest in older vintages at all price points.</t>
  </si>
  <si>
    <t>Great value whites and reds.  Good value Sauternes (375 ml under $30).  Looking for red from various appellations, also looking for wine with some age.  Not interested in the 2013 or 2017 vintage.</t>
  </si>
  <si>
    <t>$12 to $30 for whites $15--$75 for reds with great price to appellation ratios.</t>
  </si>
  <si>
    <t>Ontario Wines - White and Sparkling</t>
  </si>
  <si>
    <t>VQA, QC fruit wines and 100% Ontario. Wines that over-deliver, from all regions; primary price band between $15-$30.  
Looking for compelling sales potential - always include past sales results, LCBO number, and 3rd party reviews if available</t>
  </si>
  <si>
    <t>Whites with a focus on aromatic varietals and blends.</t>
  </si>
  <si>
    <t>$15-$30 for table wines; $25-$40 for traditional method sparkling</t>
  </si>
  <si>
    <t xml:space="preserve">EW </t>
  </si>
  <si>
    <t>Campania, Basilicata, Calabria, Molise</t>
  </si>
  <si>
    <t>Red Wines only.  Recognized appellations from these regions</t>
  </si>
  <si>
    <t>Red Wines, primarily classic styles</t>
  </si>
  <si>
    <t>$15-$25</t>
  </si>
  <si>
    <t>Spain Red</t>
  </si>
  <si>
    <t>Great wines up to $50 for from established regions like Rioja. Looking for modern wines from with contemporary packaging and great third party accolades under $25 from emerging regions like Toro, Jumilla etc.</t>
  </si>
  <si>
    <t>All styles and varietals, looking for strong program candidates under $25</t>
  </si>
  <si>
    <t>$14--$50; focus on under $40 for Rioja and under $25 for emerging regions</t>
  </si>
  <si>
    <t>Burgundy / Beaujolais</t>
  </si>
  <si>
    <t>For Burgundy the focus is on reds priced between $22 - $50, and whites between $20 - $50 with strong need for wines competitively priced for their appellation. For Beaujolias looking primarly for Cru and Village wines priced between $15 and $25.</t>
  </si>
  <si>
    <t xml:space="preserve">Focus on generic appellations, and 1er for Chablis and Chalonnaise </t>
  </si>
  <si>
    <t>$15-$75</t>
  </si>
  <si>
    <t>NWW</t>
  </si>
  <si>
    <t>New Zealand Pinot Noir</t>
  </si>
  <si>
    <t xml:space="preserve">Focus on $19.95 - $29.95 </t>
  </si>
  <si>
    <t>Pinot Noir</t>
  </si>
  <si>
    <t>$19.95 - $34.95</t>
  </si>
  <si>
    <t>New World Wines</t>
  </si>
  <si>
    <t>New Zealand (excluding Pinot Noir)</t>
  </si>
  <si>
    <t xml:space="preserve">Focus on $20 - $30 for whites and reds </t>
  </si>
  <si>
    <t>All varietals, styles and blends with a focus on Sauvignon Blanc, Chardonnay, Pinot Gris</t>
  </si>
  <si>
    <t>$17 - $30</t>
  </si>
  <si>
    <t>Classics Collection / VSO / Online Exclusives</t>
  </si>
  <si>
    <t xml:space="preserve">European Wines, all areas. Please use this tender for products with limited allocations (50 9L cases or less). </t>
  </si>
  <si>
    <t>All styles, all varietals. Emphasis on High scores and accolades from respected sources and wines from well-established brands, interesting wines in all price bands over $25+. Classic wines should be more premium than what is well-represented on Vintages shelves or with limited allocations. (Ex. Amarone, Barolo and Brunello $70+ )</t>
  </si>
  <si>
    <t>$22+</t>
  </si>
  <si>
    <t xml:space="preserve">Italy White </t>
  </si>
  <si>
    <t>White wines only.  Varietals from all Italian wine regions</t>
  </si>
  <si>
    <t>Focus on Indigenous varietals ($14-$29) and Pinot Grigio ($19-$35). International varieties as a secondary interest ($15-$30).</t>
  </si>
  <si>
    <t>$15-$35</t>
  </si>
  <si>
    <t xml:space="preserve">British Columbia </t>
  </si>
  <si>
    <t xml:space="preserve"> - BC Red and White for release in first half of 2023
- Vintages Retail Release: $15+, 56 - 500 cases
- Vintages Online: $30+, 56 cases or less
- Classics: $50+, high score/accolades, 56 cases or less</t>
  </si>
  <si>
    <t>$15+ Vintages Release
$30+ Vintages Online
$50+ Classics</t>
  </si>
  <si>
    <t>Washington</t>
  </si>
  <si>
    <t xml:space="preserve"> - Washington Red and White for release in first half of 2023
- Vintages Retail Release: $19+, 100 - 500 cases
- Vintages Online: $30+, 56 cases or less
- Classics: $60+, high score/accolades, 56 cases or less</t>
  </si>
  <si>
    <t>All varietals, with a focus on Cabernet Sauvignon and Merlot. Chardonnay, Riesling, Syrah and blends also of interest.</t>
  </si>
  <si>
    <t>$19+ Vintages Release
$30+ Vintages Online
$60+ Classics</t>
  </si>
  <si>
    <t>Northern Rhône Red</t>
  </si>
  <si>
    <t>All appellations within the Northern Rhône with a focus on price points between $20 and $40</t>
  </si>
  <si>
    <t>Red wines only</t>
  </si>
  <si>
    <t>$17-$65</t>
  </si>
  <si>
    <t>Piedmont, Puglia, Sicily, Sardinia</t>
  </si>
  <si>
    <t>Red Wines only.  Focus on classic wines; Barolo, Barbaresco, Langhe Rosso, Primitivo, Etna Rosso and Nero D'Avola.</t>
  </si>
  <si>
    <t>Focus on classic, recognizable wines</t>
  </si>
  <si>
    <t>$15-$70.  Barolo &amp; Barbaresco under $70, South Italy $15-$29.</t>
  </si>
  <si>
    <t>Australia White</t>
  </si>
  <si>
    <t>All varietals and regions with a preference for regionally specific wines. Price points mainly $15-$25</t>
  </si>
  <si>
    <t>Chardonnay, Hunter Valley Semillon, Rhone varietals, Sauvignon Blanc, Riesling</t>
  </si>
  <si>
    <t>$14 - $30</t>
  </si>
  <si>
    <t>California Cabernet Sauvignon</t>
  </si>
  <si>
    <t xml:space="preserve"> - For release in first half of 2023
- All regions with preference for regionally specific wines and their sub AVAs - particularly Napa Valley, Sonoma County, Lodi and Paso Robles.
- Vintages Retail Release: $21+, 100 - 2,800 cases (average 600 cases)
- Vintages Online: $40+, 56 cases or less
- Classics: $100+, high score/accolades, 56 cases or less</t>
  </si>
  <si>
    <t xml:space="preserve">Focus is on $21+ Cabernet Sauvignon. $50 -$100 preference for Napa Valley.
</t>
  </si>
  <si>
    <t>$21+ Vintages Release
$40+ Vintages Online
$100+ Classics</t>
  </si>
  <si>
    <t>European Orange Wines</t>
  </si>
  <si>
    <t xml:space="preserve">White Varieties with some skin contact fitting into the "orange" category. Open to all European regions. </t>
  </si>
  <si>
    <t>All varieties and regions but focus will be on well-known varieties and producers who have pioneered the "orange" movement.</t>
  </si>
  <si>
    <t>$15-$40</t>
  </si>
  <si>
    <t>Sake and Rice Wine</t>
  </si>
  <si>
    <t>Focus on Japanese product, good price/quality ratio for various grades</t>
  </si>
  <si>
    <t>All styles of Sake and Rice Wine</t>
  </si>
  <si>
    <t>&lt;$35; up to $55 for Daiginjo</t>
  </si>
  <si>
    <t>Eastern and Central Europe</t>
  </si>
  <si>
    <t>Still wines from Germany, Austria, Greece, Lebanon and Eastern Europe</t>
  </si>
  <si>
    <t>We are interested in both indeginous and international varietals slightly skewed to modern packaging</t>
  </si>
  <si>
    <t>Focus on wines under $20 with an limited interest in wines up to $30</t>
  </si>
  <si>
    <t>Australia Red Blends</t>
  </si>
  <si>
    <t xml:space="preserve">All regions with a preference for regionally specific wines. Price points mainly $17--$35 </t>
  </si>
  <si>
    <t>All styles, focus on Shiraz/Cab, Bordeaux and GSM blends</t>
  </si>
  <si>
    <t>$16--$40</t>
  </si>
  <si>
    <t>NW</t>
  </si>
  <si>
    <t>Australia Red (excluding red blends)</t>
  </si>
  <si>
    <t xml:space="preserve">All varietals and regions with a preference for regionally specific wines. Price points mainly $17--$35 </t>
  </si>
  <si>
    <t xml:space="preserve">All varietals and styles with a focus on Shiraz, Cabernet and Pinot Noir.
</t>
  </si>
  <si>
    <t>Southwest France</t>
  </si>
  <si>
    <t>Reds only, key price points are $15 - $20</t>
  </si>
  <si>
    <t>Key appellations from South West -- Madiran, Cahors, et al.</t>
  </si>
  <si>
    <t>$14-$29</t>
  </si>
  <si>
    <t>Tuscany, Abruzzo, Marche, Umbria, Lazio</t>
  </si>
  <si>
    <t>Red Wines only. Tuscany is the focus. Traditional/classics appellations as well as up-and-comers e.g. Maremma, and Bolgheri and some better known IGTs. Secondary focus is classic wines from other regions of central Italy.</t>
  </si>
  <si>
    <t>Traditional varieties and blends,</t>
  </si>
  <si>
    <t>Tuscany $18 -$70 (appropriate to the sub-regions) Other regions $15-$39.</t>
  </si>
  <si>
    <t>NWW Classics Collection / VSO / Online Exclusives</t>
  </si>
  <si>
    <t>New World Wines Southern Hemisphere</t>
  </si>
  <si>
    <t xml:space="preserve">Reds &amp; whites, all varietals. High scores or well-established iconic brands.
</t>
  </si>
  <si>
    <t>South America, South Africa and New Zealand $30+; Australia $40+</t>
  </si>
  <si>
    <t>Portugal</t>
  </si>
  <si>
    <t>Red &amp; white wines, all regions</t>
  </si>
  <si>
    <t>Focus on traditional indigenous grapes, all regions</t>
  </si>
  <si>
    <t>$12--$30</t>
  </si>
  <si>
    <t>EW Fortified Wines</t>
  </si>
  <si>
    <t xml:space="preserve"> Port and Sherry are a primary focus; other fortified wines from elsewhere (eg. Madeira, VDNs, Moscatel, etc.); does not include non-fortified sweet wines </t>
  </si>
  <si>
    <t>Traditional varieties to each style and region</t>
  </si>
  <si>
    <t>$13-$25 entry-level fortified, up to $60 for Vintage Port</t>
  </si>
  <si>
    <t>California Red (Excluding Cabernet Sauvignon)</t>
  </si>
  <si>
    <t xml:space="preserve"> - For release in latter first of 2023
- All varieties (except Cabernet Sauvignon) 
- Vintages Retail Release: Zin, Blends, Shiraz and Other $20+; Pinot and Merlot $22+; 100 - 1,400 cases (average 350 cases)
- Vintages Online: $30+, 56 cases or less
- Classics: $60+, high score/accolades, 56 cases or less</t>
  </si>
  <si>
    <t xml:space="preserve">All varieties with a focus on Red Blends, Pinot Noir, Zinfandel and Merlot.
</t>
  </si>
  <si>
    <t xml:space="preserve">Vintages Release
$20+ Zin, Blends, Shiraz and Other 
$22+ Pinot Noir and Merlot
Vintages Online $30+
Classics $60+ </t>
  </si>
  <si>
    <t>Whites from the Rhône (North and South), Southern France and Southwestern France</t>
  </si>
  <si>
    <t>Whites from entire Rhône region plus Southern and Southwestern France</t>
  </si>
  <si>
    <t>Traditional varieties from respective areas, and wines priced under $20</t>
  </si>
  <si>
    <t>$14--$30</t>
  </si>
  <si>
    <t>Chile</t>
  </si>
  <si>
    <t>Looking for well known wine regions and also emerging regions like Limari, Elqui, Bio-Bio, Itata and Malleco. Focus on price points primarily $15-$30 for reds and $15-$25 for whites</t>
  </si>
  <si>
    <t xml:space="preserve">All varietals and styles with a focus on Cabernet, Carmenère, Syrah, Pinot Noir for reds, Sauvignon Blanc and Chardonnay for whites. Also looking for Orange, Pet Nat, Natural and Low Intervention wines.
</t>
  </si>
  <si>
    <t>Other France</t>
  </si>
  <si>
    <t>For wines that do not fall under any tenders i.e. Jura, Corsica</t>
  </si>
  <si>
    <t>Will consider wines with great price/quality ratio or strong candidates for Ecomm Exclusives</t>
  </si>
  <si>
    <t>Rhône and South of France (Excluding Northern Rhône)</t>
  </si>
  <si>
    <t>Reds only, recognized appellations from all areas in Southern Rhône and Southern France. Looking for great values from Vacqueyras and Gigondas.</t>
  </si>
  <si>
    <t>Rhône and the South of France: traditional blends, or indigenous single varietals of the areas. Exceptional wines of other blends/varieties.</t>
  </si>
  <si>
    <t>South of France $14 - $25, Cote du Rhone $15- $25, Vacqueyras and Gigondas $22- $45,CDP up to $75</t>
  </si>
  <si>
    <t>South Africa</t>
  </si>
  <si>
    <t>Modern-styled wines with a focus on price points primarily $15--$30 for reds and $15--$25 for whites. Also looking for Orange, Natural, Pet Nat and Low Intervention wines.</t>
  </si>
  <si>
    <t>Focus on white varietals especially Chenin Blanc but also Chardonnay and  Sauvignon Blanc. Red focus on Cabernet Sauvignon, Red blends, Syrah and cool -climate Pinot Noir. Regions of interest Stellenbosch, Robertson, Swartland, Walker Bay, Elgin, Franschoek and Paarl.</t>
  </si>
  <si>
    <t>$15--$40</t>
  </si>
  <si>
    <t>Champagne and European Sparkling</t>
  </si>
  <si>
    <t>Champagne (all styles, focus on older vintage Champagne), Crémant and key sparkling styles (Prosecco, Cava, etc.)</t>
  </si>
  <si>
    <t>Traditional or traditional-for-the-area varieties, interest in older vintages, grower champagnes, boutique houses</t>
  </si>
  <si>
    <t>$15 - $125; Cava $15--$20; Crémant and Prosecco $16--$25; Champagne up to $125</t>
  </si>
  <si>
    <t>Argentina</t>
  </si>
  <si>
    <t>All varietals and regions with a focus on price points between $15--$30</t>
  </si>
  <si>
    <t>All varietals and styles with a focus on Malbec, Cabernet(s), Bonarda, Chardonnay, Semillon and Torrontés and red blends. Also looking for Orange, Natural, Pet Nat, and Low Intervention wines.</t>
  </si>
  <si>
    <t>Spanish Whites</t>
  </si>
  <si>
    <t>Whites from Rias Baixas, Rueda, Rioja and other regions</t>
  </si>
  <si>
    <t>All white varietals with a focus on indigenous grapes such as Verdejo and Albarino. Looking for Classically styled premium Rioja</t>
  </si>
  <si>
    <t xml:space="preserve">$13 - $30 </t>
  </si>
  <si>
    <t xml:space="preserve">Oregon </t>
  </si>
  <si>
    <t xml:space="preserve"> - Red and White for release in first half of 2023  
- Vintages Retail Release: $19.95+, 100 - 500 cases
- Vintages Online: $35+, 56 cases or less
- Classics: $60+, high score/accolades, 56 cases or less</t>
  </si>
  <si>
    <t>Primarily Pinot Noir with some interest in Pinot Gris and Chardonnay</t>
  </si>
  <si>
    <t>$19.95+ Vintages Release
$35+ Vintages Online
$60+ Classics</t>
  </si>
  <si>
    <t>Rose European</t>
  </si>
  <si>
    <t>All European countries - focus on classic French rose origins or compelling offers from elsewhere; taste 2021, purchase 2022.</t>
  </si>
  <si>
    <t>Regional varieites</t>
  </si>
  <si>
    <t>$13 - $40 (upper end for Tavel, Provence and Bandol only)</t>
  </si>
  <si>
    <t>Rose New World</t>
  </si>
  <si>
    <t>All New World countries (EXCLUDING ONTARIO).  For Northern Hemisphere taste 2021, purchase 2022; for Southern Hemisphere taste and purchase 2021.</t>
  </si>
  <si>
    <t>All varietals and regions</t>
  </si>
  <si>
    <t>$13 - $20</t>
  </si>
  <si>
    <t>Rose Ontario</t>
  </si>
  <si>
    <t>Taste 2021, purchase 2022.</t>
  </si>
  <si>
    <t xml:space="preserve">All Varietals  </t>
  </si>
  <si>
    <t>Ontario Wines</t>
  </si>
  <si>
    <r>
      <rPr>
        <b/>
        <sz val="11"/>
        <color rgb="FFFF0000"/>
        <rFont val="Arial"/>
        <family val="2"/>
      </rPr>
      <t>Please note, in accordance with LCBO policy, we will continue to purchase products shipping from source locations.  It is the agent's responsibility to ensure all products submitted adhere to this policy.</t>
    </r>
    <r>
      <rPr>
        <sz val="11"/>
        <color rgb="FFFF0000"/>
        <rFont val="Arial"/>
        <family val="2"/>
      </rPr>
      <t xml:space="preserve">  </t>
    </r>
    <r>
      <rPr>
        <sz val="11"/>
        <rFont val="Arial"/>
        <family val="2"/>
      </rPr>
      <t xml:space="preserve">                                                                                                                                                                                                                          ● All samples and submissions must be received by the stated deadlines above. 
● Please note that the needs calendar may change without prior notice. 
● Please note that there is an ongoing demand for wines made from organically grown grapes and/or using biodynamic and sustainable agriculture practices. 
● When applying to the specific calls please ensure you highlight submissions that are organic and/or Kosher. 
● It is critical that submissions are completed in their entirety. Include grape varietals and the LCBO number if the product or previous vintage was listed. Incomplete submissions will be declined.</t>
    </r>
  </si>
  <si>
    <t>VINTAGES Product Needs Spring Summer 2022</t>
  </si>
  <si>
    <t>Spanish Reds</t>
  </si>
  <si>
    <t>Great wines up to $40 for from established regions like Rioja. Looking for modern wines from with contemporary packaging and great third party accolades under $25 from emerging regions like Toro, Jumilla etc.</t>
  </si>
  <si>
    <t>$14--$40; focus on under $40 for Rioja and under $25 for emerging regions</t>
  </si>
  <si>
    <r>
      <t xml:space="preserve"> - BC Red and White for release in latter half of 2022
- </t>
    </r>
    <r>
      <rPr>
        <b/>
        <sz val="10"/>
        <rFont val="Futura Book"/>
      </rPr>
      <t>Vintages Retail Release:</t>
    </r>
    <r>
      <rPr>
        <sz val="10"/>
        <rFont val="Futura Book"/>
      </rPr>
      <t xml:space="preserve"> $15+, 56 - 500 cases
</t>
    </r>
    <r>
      <rPr>
        <b/>
        <sz val="10"/>
        <rFont val="Futura Book"/>
      </rPr>
      <t>- Vintages Online:</t>
    </r>
    <r>
      <rPr>
        <sz val="10"/>
        <rFont val="Futura Book"/>
      </rPr>
      <t xml:space="preserve"> $30+, 56 cases or less
</t>
    </r>
    <r>
      <rPr>
        <b/>
        <sz val="10"/>
        <rFont val="Futura Book"/>
      </rPr>
      <t xml:space="preserve">- Classics: </t>
    </r>
    <r>
      <rPr>
        <sz val="10"/>
        <rFont val="Futura Book"/>
      </rPr>
      <t>$50+, high score/accolades, 56 cases or less</t>
    </r>
  </si>
  <si>
    <t>European Wines, all areas</t>
  </si>
  <si>
    <t>All styles, all varietals. Emphasis on High scores and accolades from respected sources and wines from well-established brands, interesting wines in all price bands over $25+,  but generally the focus is above $50. Classic wines should be more premium than what is well-represented on Vintages shelves. (Ex. Amarone, Barolo and Brunello $70+ )</t>
  </si>
  <si>
    <t>$25+</t>
  </si>
  <si>
    <t>Primarily reds. All areas, with focus on satellites/Côtes, great values from Médoc and Right Bank, some communal interest -- Pauillac, St-Julien, etc. Interest in older vintages.</t>
  </si>
  <si>
    <r>
      <t xml:space="preserve"> - Washinton Red and White for release in latter half of 2022
- </t>
    </r>
    <r>
      <rPr>
        <b/>
        <sz val="10"/>
        <rFont val="Futura Book"/>
      </rPr>
      <t>Vintages Retail Release:</t>
    </r>
    <r>
      <rPr>
        <sz val="10"/>
        <rFont val="Futura Book"/>
      </rPr>
      <t xml:space="preserve"> $19+, 100 - 500 cases
- </t>
    </r>
    <r>
      <rPr>
        <b/>
        <sz val="10"/>
        <rFont val="Futura Book"/>
      </rPr>
      <t>Vintages Online:</t>
    </r>
    <r>
      <rPr>
        <sz val="10"/>
        <rFont val="Futura Book"/>
      </rPr>
      <t xml:space="preserve"> $30+, 56 cases or less
- </t>
    </r>
    <r>
      <rPr>
        <b/>
        <sz val="10"/>
        <rFont val="Futura Book"/>
      </rPr>
      <t>Classics:</t>
    </r>
    <r>
      <rPr>
        <sz val="10"/>
        <rFont val="Futura Book"/>
      </rPr>
      <t xml:space="preserve"> $60+, high score/accolades, 56 cases or less</t>
    </r>
  </si>
  <si>
    <t>For Burgundy the focus is on reds priced between $22 - $40, and whites between $20 - $50 with strong need for wines competitively priced for their appellation. For Beaujolias looking primarly for Cru and Village wines priced between $15 and $25.</t>
  </si>
  <si>
    <t>Focus on generic appellations, and 1er for Chablis and Chalonnaise</t>
  </si>
  <si>
    <t xml:space="preserve">All styles with a focus on GSM and Bordeaux blends.
</t>
  </si>
  <si>
    <t>Focus on Indigenous varietals ($15-$25) and Pinot Grigio ($19-$30). International varieties as a secondary interest ($15-$30).</t>
  </si>
  <si>
    <t>$15-$30</t>
  </si>
  <si>
    <t>Specialty</t>
  </si>
  <si>
    <t>Kosher Products</t>
  </si>
  <si>
    <t>Kosher wines and spirits from both Europe and the New World</t>
  </si>
  <si>
    <t xml:space="preserve">All varietals and styles of kosher wines. Spirits, all styles considered with a focus on brandy and liqueurs. Focus on Kosher for Passover certification. Please indicate kosher certification in submission. </t>
  </si>
  <si>
    <t>$8-$50 wines  $20-$75 Spirits</t>
  </si>
  <si>
    <r>
      <t xml:space="preserve"> - For release in latter half of 2022  
- All regions with preference for regionally specific wines and their sub AVAs - particularly Napa Valley, Sonoma County, Lodi and Paso Robles.
- </t>
    </r>
    <r>
      <rPr>
        <b/>
        <sz val="10"/>
        <rFont val="Futura Book"/>
      </rPr>
      <t>Vintages Retail Release:</t>
    </r>
    <r>
      <rPr>
        <sz val="10"/>
        <rFont val="Futura Book"/>
      </rPr>
      <t xml:space="preserve"> $21+, 100 - 2,800 cases (average 600 cases)
</t>
    </r>
    <r>
      <rPr>
        <b/>
        <sz val="10"/>
        <rFont val="Futura Book"/>
      </rPr>
      <t>- Vintages Online:</t>
    </r>
    <r>
      <rPr>
        <sz val="10"/>
        <rFont val="Futura Book"/>
      </rPr>
      <t xml:space="preserve"> $40+, 56 cases or less
</t>
    </r>
    <r>
      <rPr>
        <b/>
        <sz val="10"/>
        <rFont val="Futura Book"/>
      </rPr>
      <t>- Classics:</t>
    </r>
    <r>
      <rPr>
        <sz val="10"/>
        <rFont val="Futura Book"/>
      </rPr>
      <t xml:space="preserve"> $100+, high score/accolades, 56 cases or less</t>
    </r>
  </si>
  <si>
    <r>
      <t xml:space="preserve"> - For release in latter half of 2022  
- All varieties (except Cabernet Sauvignon) 
- </t>
    </r>
    <r>
      <rPr>
        <b/>
        <sz val="10"/>
        <rFont val="Futura Book"/>
      </rPr>
      <t>Vintages Retail Release:</t>
    </r>
    <r>
      <rPr>
        <sz val="10"/>
        <rFont val="Futura Book"/>
      </rPr>
      <t xml:space="preserve"> Zin, Blends, Shiraz and Other $20+; Pinot and Merlot $22+; 100 - 1,400 cases (average 350 cases)
</t>
    </r>
    <r>
      <rPr>
        <b/>
        <sz val="10"/>
        <rFont val="Futura Book"/>
      </rPr>
      <t>- Vintages Online:</t>
    </r>
    <r>
      <rPr>
        <sz val="10"/>
        <rFont val="Futura Book"/>
      </rPr>
      <t xml:space="preserve"> $30+, 56 cases or less
</t>
    </r>
    <r>
      <rPr>
        <b/>
        <sz val="10"/>
        <rFont val="Futura Book"/>
      </rPr>
      <t>- Classics:</t>
    </r>
    <r>
      <rPr>
        <sz val="10"/>
        <rFont val="Futura Book"/>
      </rPr>
      <t xml:space="preserve"> $60+, high score/accolades, 56 cases or less</t>
    </r>
  </si>
  <si>
    <r>
      <rPr>
        <b/>
        <sz val="10"/>
        <rFont val="Futura Book"/>
      </rPr>
      <t>Vintages Release</t>
    </r>
    <r>
      <rPr>
        <sz val="10"/>
        <rFont val="Futura Book"/>
      </rPr>
      <t xml:space="preserve">
$20+ Zin, Blends, Shiraz and Other 
$22+ Pinot Noir and Merlot
</t>
    </r>
    <r>
      <rPr>
        <b/>
        <sz val="10"/>
        <rFont val="Futura Book"/>
      </rPr>
      <t xml:space="preserve">Vintages Online </t>
    </r>
    <r>
      <rPr>
        <sz val="10"/>
        <rFont val="Futura Book"/>
      </rPr>
      <t xml:space="preserve">$30+
</t>
    </r>
    <r>
      <rPr>
        <b/>
        <sz val="10"/>
        <rFont val="Futura Book"/>
      </rPr>
      <t xml:space="preserve">Classics </t>
    </r>
    <r>
      <rPr>
        <sz val="10"/>
        <rFont val="Futura Book"/>
      </rPr>
      <t xml:space="preserve">$60+ </t>
    </r>
  </si>
  <si>
    <t>Ontario Wines - Orange/Natural Wines</t>
  </si>
  <si>
    <t>Orange/Skin Contact, Pet Nat, and Natural wines from Ontario</t>
  </si>
  <si>
    <t>Foucus under $30</t>
  </si>
  <si>
    <t>$15-40</t>
  </si>
  <si>
    <t>All white catietals with a focus on indigenous grapes such as Verdejo and Albarino</t>
  </si>
  <si>
    <r>
      <t xml:space="preserve"> - Red and White for release in latter half of 2022  
- </t>
    </r>
    <r>
      <rPr>
        <b/>
        <sz val="10"/>
        <rFont val="Arial"/>
        <family val="2"/>
      </rPr>
      <t>Vintages Retail Release</t>
    </r>
    <r>
      <rPr>
        <sz val="10"/>
        <rFont val="Arial"/>
        <family val="2"/>
      </rPr>
      <t xml:space="preserve">: $19.95+, 100 - 500 cases
- </t>
    </r>
    <r>
      <rPr>
        <b/>
        <sz val="10"/>
        <rFont val="Arial"/>
        <family val="2"/>
      </rPr>
      <t>Vintages Online</t>
    </r>
    <r>
      <rPr>
        <sz val="10"/>
        <rFont val="Arial"/>
        <family val="2"/>
      </rPr>
      <t xml:space="preserve">: $35+, 56 cases or less
- </t>
    </r>
    <r>
      <rPr>
        <b/>
        <sz val="10"/>
        <rFont val="Arial"/>
        <family val="2"/>
      </rPr>
      <t>Classics</t>
    </r>
    <r>
      <rPr>
        <sz val="10"/>
        <rFont val="Arial"/>
        <family val="2"/>
      </rPr>
      <t>: $60+, high score/accolades, 56 cases or less</t>
    </r>
  </si>
  <si>
    <t>$15 - $125; Cava $15--$20; Crémant and Prosecco $16--$25; NV up to $75; Vintage Champagne up to $125</t>
  </si>
  <si>
    <t>California White</t>
  </si>
  <si>
    <r>
      <t xml:space="preserve"> - For release in latter half of 2022  
- All varietals and regions with a preference for regionally specific wines, particularly Napa and Sonoma
- </t>
    </r>
    <r>
      <rPr>
        <b/>
        <sz val="10"/>
        <rFont val="Futura Book"/>
      </rPr>
      <t>Vintages Retail Release:</t>
    </r>
    <r>
      <rPr>
        <sz val="10"/>
        <rFont val="Futura Book"/>
      </rPr>
      <t xml:space="preserve"> Chardonnay and Sauvignon Blanc $24.95+, Blends and Other $19.95+; 100 - 1,000 cases (average 250 cases)
</t>
    </r>
    <r>
      <rPr>
        <b/>
        <sz val="10"/>
        <rFont val="Futura Book"/>
      </rPr>
      <t>- Vintages Online:</t>
    </r>
    <r>
      <rPr>
        <sz val="10"/>
        <rFont val="Futura Book"/>
      </rPr>
      <t xml:space="preserve"> $30+; 56 cases or less
</t>
    </r>
    <r>
      <rPr>
        <b/>
        <sz val="10"/>
        <rFont val="Futura Book"/>
      </rPr>
      <t>- Classics:</t>
    </r>
    <r>
      <rPr>
        <sz val="10"/>
        <rFont val="Futura Book"/>
      </rPr>
      <t xml:space="preserve"> $60+, high score/accolades, 56 cases or less</t>
    </r>
  </si>
  <si>
    <t xml:space="preserve">All varietals and styles, with a focus on Chardonnay.  Sauvignon Blanc, Viognier and blends are also of interest. </t>
  </si>
  <si>
    <r>
      <rPr>
        <b/>
        <sz val="10"/>
        <rFont val="Futura Book"/>
      </rPr>
      <t>Vintages Release</t>
    </r>
    <r>
      <rPr>
        <sz val="10"/>
        <rFont val="Futura Book"/>
      </rPr>
      <t xml:space="preserve">
$24.95+ Chardonnay and Sauvigon Blanc 
$19.95+ all others
</t>
    </r>
    <r>
      <rPr>
        <b/>
        <sz val="10"/>
        <rFont val="Futura Book"/>
      </rPr>
      <t xml:space="preserve">Vintages Online </t>
    </r>
    <r>
      <rPr>
        <sz val="10"/>
        <rFont val="Futura Book"/>
      </rPr>
      <t xml:space="preserve">$30+
</t>
    </r>
    <r>
      <rPr>
        <b/>
        <sz val="10"/>
        <rFont val="Futura Book"/>
      </rPr>
      <t xml:space="preserve">Classics </t>
    </r>
    <r>
      <rPr>
        <sz val="10"/>
        <rFont val="Futura Book"/>
      </rPr>
      <t xml:space="preserve">$60+ </t>
    </r>
  </si>
  <si>
    <t>Specialty Spirits</t>
  </si>
  <si>
    <t>Spirits that have niche demand with ethnic communities in Ontario with a focus on prices $25-$40; Chinese spirits priced at up to $200 will be considered; submissions must have a clear target market and marketing plan</t>
  </si>
  <si>
    <t>Traditional products from countries not widely represented in the LCBO, particularly China within Asia, Eastern and Southern Europe (Sake and rice wines excluded)</t>
  </si>
  <si>
    <t>$25-$40; $25-$200 for Chinese Spirits</t>
  </si>
  <si>
    <t xml:space="preserve">New World </t>
  </si>
  <si>
    <t>$15-$30 for table wines; $25-$40 for 33traditional method sparkling</t>
  </si>
  <si>
    <t>25/11/2022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</si>
</sst>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409]* #,##0.00_);_([$$-409]* \(#,##0.00\);_([$$-409]* &quot;-&quot;??_);_(@_)"/>
    <numFmt numFmtId="165" formatCode="[$-409]mmmm\ d\,\ yyyy;@"/>
    <numFmt numFmtId="166" formatCode="mmmm\ d\,\ yyyy"/>
  </numFmts>
  <fonts count="15">
    <font>
      <sz val="10"/>
      <name val="Arial"/>
      <family val="2"/>
    </font>
    <font>
      <sz val="10"/>
      <name val="Arial"/>
      <family val="2"/>
    </font>
    <font>
      <b/>
      <sz val="15"/>
      <name val="Futura Book"/>
    </font>
    <font>
      <sz val="10"/>
      <name val="Futura Book"/>
    </font>
    <font>
      <b/>
      <sz val="10"/>
      <name val="Cambria"/>
      <family val="1"/>
    </font>
    <font>
      <b/>
      <sz val="10"/>
      <name val="Futura Book"/>
    </font>
    <font>
      <b/>
      <sz val="9"/>
      <name val="Futura Book"/>
    </font>
    <font>
      <sz val="8"/>
      <color theme="1"/>
      <name val="Futura Book"/>
    </font>
    <font>
      <sz val="8"/>
      <name val="Futura Book"/>
    </font>
    <font>
      <b/>
      <sz val="10"/>
      <name val="Arial"/>
      <family val="2"/>
    </font>
    <font>
      <strike/>
      <sz val="10"/>
      <color rgb="FFFF0000"/>
      <name val="Futura Book"/>
    </font>
    <font>
      <sz val="11"/>
      <name val="Arial"/>
      <family val="2"/>
    </font>
    <font>
      <b/>
      <sz val="11"/>
      <color rgb="FFFF0000"/>
      <name val="Arial"/>
      <family val="2"/>
    </font>
    <font>
      <sz val="11"/>
      <color rgb="FFFF0000"/>
      <name val="Arial"/>
      <family val="2"/>
    </font>
    <font>
      <b/>
      <sz val="7"/>
      <color rgb="FFFF0000"/>
      <name val="Futura Book"/>
    </font>
  </fonts>
  <fills count="1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indexed="9"/>
        <bgColor indexed="64"/>
      </patternFill>
    </fill>
    <fill>
      <patternFill patternType="darkGray">
        <bgColor rgb="FFFFFF00"/>
      </patternFill>
    </fill>
    <fill>
      <patternFill patternType="darkGray"/>
    </fill>
    <fill>
      <patternFill patternType="solid">
        <fgColor theme="0"/>
        <bgColor indexed="64"/>
      </patternFill>
    </fill>
    <fill>
      <patternFill patternType="darkGray">
        <bgColor theme="0"/>
      </patternFill>
    </fill>
    <fill>
      <patternFill patternType="solid">
        <fgColor theme="4" tint="0.59999389629810485"/>
        <bgColor indexed="64"/>
      </patternFill>
    </fill>
    <fill>
      <patternFill patternType="darkGray">
        <bgColor theme="4" tint="0.59999389629810485"/>
      </patternFill>
    </fill>
    <fill>
      <patternFill patternType="solid">
        <fgColor rgb="FFFFFFFF"/>
        <bgColor rgb="FF000000"/>
      </patternFill>
    </fill>
    <fill>
      <patternFill patternType="solid">
        <fgColor theme="7" tint="0.79998168889431442"/>
        <bgColor indexed="64"/>
      </patternFill>
    </fill>
  </fills>
  <borders count="18">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bottom style="medium">
        <color indexed="64"/>
      </bottom>
      <diagonal/>
    </border>
  </borders>
  <cellStyleXfs count="2">
    <xf numFmtId="0" fontId="0" fillId="0" borderId="0"/>
    <xf numFmtId="0" fontId="1" fillId="0" borderId="0"/>
  </cellStyleXfs>
  <cellXfs count="90">
    <xf numFmtId="0" fontId="0" fillId="0" borderId="0" xfId="0"/>
    <xf numFmtId="0" fontId="3" fillId="0" borderId="0" xfId="0" applyFont="1" applyAlignment="1">
      <alignment horizontal="center" vertical="center"/>
    </xf>
    <xf numFmtId="0" fontId="4"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65" fontId="5" fillId="4" borderId="2" xfId="0" applyNumberFormat="1" applyFont="1" applyFill="1" applyBorder="1" applyAlignment="1">
      <alignment horizontal="center" vertical="center" wrapText="1"/>
    </xf>
    <xf numFmtId="0" fontId="5" fillId="0" borderId="0" xfId="0" applyFont="1" applyAlignment="1">
      <alignment horizontal="center" vertical="center" wrapText="1"/>
    </xf>
    <xf numFmtId="0" fontId="3" fillId="5" borderId="2" xfId="0" applyFont="1" applyFill="1" applyBorder="1" applyAlignment="1">
      <alignment horizontal="center" vertical="center" wrapText="1"/>
    </xf>
    <xf numFmtId="165" fontId="7" fillId="0" borderId="3"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0" fillId="7" borderId="6" xfId="0" applyFill="1" applyBorder="1" applyAlignment="1">
      <alignment horizontal="center" vertical="center"/>
    </xf>
    <xf numFmtId="164" fontId="0" fillId="7" borderId="6" xfId="0" applyNumberFormat="1" applyFill="1" applyBorder="1" applyAlignment="1">
      <alignment horizontal="center" vertical="center"/>
    </xf>
    <xf numFmtId="0" fontId="9" fillId="7" borderId="6" xfId="0" applyFont="1" applyFill="1" applyBorder="1" applyAlignment="1">
      <alignment horizontal="center" vertical="center"/>
    </xf>
    <xf numFmtId="0" fontId="9" fillId="7" borderId="7" xfId="0" applyFont="1" applyFill="1" applyBorder="1" applyAlignment="1">
      <alignment horizontal="center" vertical="center"/>
    </xf>
    <xf numFmtId="0" fontId="3" fillId="0" borderId="2" xfId="0" applyFont="1" applyBorder="1" applyAlignment="1">
      <alignment horizontal="center" vertical="center" wrapText="1"/>
    </xf>
    <xf numFmtId="0" fontId="4" fillId="2" borderId="8"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0" xfId="0" applyFont="1" applyFill="1" applyAlignment="1">
      <alignment horizontal="center" vertical="center" wrapText="1"/>
    </xf>
    <xf numFmtId="0" fontId="0" fillId="7" borderId="0" xfId="0" applyFill="1" applyAlignment="1">
      <alignment horizontal="center" vertical="center" wrapText="1"/>
    </xf>
    <xf numFmtId="164" fontId="0" fillId="7" borderId="0" xfId="0" applyNumberFormat="1" applyFill="1" applyAlignment="1">
      <alignment horizontal="center" vertical="center" wrapText="1"/>
    </xf>
    <xf numFmtId="0" fontId="9" fillId="7" borderId="0" xfId="0" applyFont="1" applyFill="1" applyAlignment="1">
      <alignment horizontal="center" vertical="center" wrapText="1"/>
    </xf>
    <xf numFmtId="0" fontId="9" fillId="7" borderId="0" xfId="0" applyFont="1" applyFill="1" applyAlignment="1">
      <alignment horizontal="center" vertical="center"/>
    </xf>
    <xf numFmtId="0" fontId="9" fillId="7"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5" borderId="11" xfId="0" applyFont="1" applyFill="1" applyBorder="1" applyAlignment="1">
      <alignment horizontal="center" vertical="center" wrapText="1"/>
    </xf>
    <xf numFmtId="0" fontId="3" fillId="0" borderId="0" xfId="0" applyFont="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0" fillId="7" borderId="6" xfId="0" applyFill="1" applyBorder="1" applyAlignment="1">
      <alignment horizontal="center" vertical="center" wrapText="1"/>
    </xf>
    <xf numFmtId="164" fontId="0" fillId="7" borderId="6" xfId="0" applyNumberFormat="1" applyFill="1" applyBorder="1" applyAlignment="1">
      <alignment horizontal="center" vertical="center" wrapText="1"/>
    </xf>
    <xf numFmtId="0" fontId="9" fillId="7" borderId="6" xfId="0" applyFont="1" applyFill="1" applyBorder="1" applyAlignment="1">
      <alignment horizontal="center" vertical="center" wrapText="1"/>
    </xf>
    <xf numFmtId="0" fontId="10" fillId="0" borderId="0" xfId="0" applyFont="1" applyAlignment="1">
      <alignment horizontal="center" vertical="center"/>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165" fontId="0" fillId="7" borderId="0" xfId="0" applyNumberFormat="1" applyFill="1" applyAlignment="1">
      <alignment horizontal="center" vertical="center" wrapText="1"/>
    </xf>
    <xf numFmtId="165" fontId="0" fillId="9" borderId="0" xfId="0" applyNumberFormat="1" applyFill="1" applyAlignment="1">
      <alignment horizontal="center" vertical="center" wrapText="1"/>
    </xf>
    <xf numFmtId="0" fontId="4" fillId="0" borderId="0" xfId="0" applyFont="1" applyAlignment="1">
      <alignment horizontal="center" vertical="center" wrapText="1"/>
    </xf>
    <xf numFmtId="164" fontId="3" fillId="0" borderId="0" xfId="0" applyNumberFormat="1" applyFont="1" applyAlignment="1">
      <alignment horizontal="center" vertical="center" wrapText="1"/>
    </xf>
    <xf numFmtId="0" fontId="6" fillId="0" borderId="0" xfId="0" applyFont="1" applyAlignment="1">
      <alignment horizontal="center" vertical="center" wrapText="1"/>
    </xf>
    <xf numFmtId="165" fontId="8" fillId="0" borderId="0" xfId="0" applyNumberFormat="1" applyFont="1" applyAlignment="1">
      <alignment horizontal="center" vertical="center" wrapText="1"/>
    </xf>
    <xf numFmtId="165" fontId="8" fillId="8" borderId="0" xfId="0" applyNumberFormat="1" applyFont="1" applyFill="1" applyAlignment="1">
      <alignment horizontal="center" vertical="center" wrapText="1"/>
    </xf>
    <xf numFmtId="0" fontId="4" fillId="0" borderId="0" xfId="0" applyFont="1" applyAlignment="1">
      <alignment horizontal="center" vertical="center"/>
    </xf>
    <xf numFmtId="165"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6"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3" fillId="5" borderId="7" xfId="0" applyFont="1" applyFill="1" applyBorder="1" applyAlignment="1">
      <alignment horizontal="center" vertical="center" wrapText="1"/>
    </xf>
    <xf numFmtId="0" fontId="11" fillId="0" borderId="2" xfId="0" applyFont="1" applyBorder="1" applyAlignment="1">
      <alignment horizontal="center" vertical="center" wrapText="1"/>
    </xf>
    <xf numFmtId="0" fontId="0" fillId="0" borderId="0" xfId="0" applyAlignment="1">
      <alignment horizontal="center" vertical="center" wrapText="1"/>
    </xf>
    <xf numFmtId="0" fontId="0" fillId="7" borderId="12" xfId="0" applyFill="1" applyBorder="1" applyAlignment="1">
      <alignment horizontal="center" vertical="center" wrapText="1"/>
    </xf>
    <xf numFmtId="0" fontId="3" fillId="0" borderId="3" xfId="0" applyFont="1" applyBorder="1" applyAlignment="1">
      <alignment horizontal="center" vertical="center" wrapText="1"/>
    </xf>
    <xf numFmtId="165" fontId="8" fillId="2" borderId="3" xfId="0" applyNumberFormat="1" applyFont="1" applyFill="1" applyBorder="1" applyAlignment="1">
      <alignment horizontal="center" vertical="center" wrapText="1"/>
    </xf>
    <xf numFmtId="165" fontId="14" fillId="0" borderId="3" xfId="0" applyNumberFormat="1" applyFont="1" applyBorder="1" applyAlignment="1">
      <alignment horizontal="center" vertical="center" wrapText="1"/>
    </xf>
    <xf numFmtId="0" fontId="3" fillId="10" borderId="2" xfId="0" applyFont="1" applyFill="1" applyBorder="1" applyAlignment="1">
      <alignment horizontal="center" vertical="center" wrapText="1"/>
    </xf>
    <xf numFmtId="0" fontId="0" fillId="11" borderId="6" xfId="0" applyFill="1" applyBorder="1" applyAlignment="1">
      <alignment horizontal="center" vertical="center"/>
    </xf>
    <xf numFmtId="0" fontId="3" fillId="10" borderId="3"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0" fillId="11" borderId="0" xfId="0" applyFill="1" applyAlignment="1">
      <alignment horizontal="center" vertical="center" wrapText="1"/>
    </xf>
    <xf numFmtId="0" fontId="0" fillId="11" borderId="6" xfId="0" applyFill="1" applyBorder="1" applyAlignment="1">
      <alignment horizontal="center" vertical="center" wrapText="1"/>
    </xf>
    <xf numFmtId="0" fontId="9" fillId="11" borderId="0" xfId="0" applyFont="1" applyFill="1" applyAlignment="1">
      <alignment horizontal="center" vertical="center"/>
    </xf>
    <xf numFmtId="0" fontId="3" fillId="5" borderId="5" xfId="0" applyFont="1" applyFill="1" applyBorder="1" applyAlignment="1">
      <alignment horizontal="center" vertical="center" wrapText="1"/>
    </xf>
    <xf numFmtId="165" fontId="7" fillId="0" borderId="13" xfId="0" applyNumberFormat="1" applyFont="1" applyBorder="1" applyAlignment="1">
      <alignment horizontal="center" vertical="center" wrapText="1"/>
    </xf>
    <xf numFmtId="165" fontId="8" fillId="0" borderId="14" xfId="0" applyNumberFormat="1" applyFont="1" applyBorder="1" applyAlignment="1">
      <alignment horizontal="center" vertical="center" wrapText="1"/>
    </xf>
    <xf numFmtId="165" fontId="8" fillId="0" borderId="15" xfId="0" applyNumberFormat="1" applyFont="1" applyBorder="1" applyAlignment="1">
      <alignment horizontal="center" vertical="center" wrapText="1"/>
    </xf>
    <xf numFmtId="165" fontId="8" fillId="2" borderId="15"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12" borderId="2" xfId="0" applyFont="1" applyFill="1" applyBorder="1" applyAlignment="1">
      <alignment wrapText="1"/>
    </xf>
    <xf numFmtId="0" fontId="4" fillId="6" borderId="1" xfId="0" applyFont="1" applyFill="1" applyBorder="1" applyAlignment="1">
      <alignment horizontal="center" vertical="center"/>
    </xf>
    <xf numFmtId="0" fontId="3" fillId="12" borderId="2" xfId="0" applyFont="1" applyFill="1" applyBorder="1" applyAlignment="1">
      <alignment vertical="center" wrapText="1"/>
    </xf>
    <xf numFmtId="0" fontId="3" fillId="12" borderId="7" xfId="0" applyFont="1" applyFill="1" applyBorder="1" applyAlignment="1">
      <alignment vertical="center" wrapText="1"/>
    </xf>
    <xf numFmtId="0" fontId="2" fillId="0" borderId="1" xfId="0" applyFont="1" applyBorder="1" applyAlignment="1">
      <alignment horizontal="center" vertical="center"/>
    </xf>
    <xf numFmtId="0" fontId="11" fillId="0" borderId="0" xfId="0" applyFont="1" applyAlignment="1">
      <alignment horizontal="center" vertical="center" wrapText="1"/>
    </xf>
    <xf numFmtId="0" fontId="4" fillId="13" borderId="2"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13" borderId="7" xfId="0" applyFont="1" applyFill="1" applyBorder="1" applyAlignment="1">
      <alignment horizontal="center" vertical="center" wrapText="1"/>
    </xf>
    <xf numFmtId="165" fontId="7" fillId="13" borderId="3" xfId="0" applyNumberFormat="1" applyFont="1" applyFill="1" applyBorder="1" applyAlignment="1">
      <alignment horizontal="center" vertical="center" wrapText="1"/>
    </xf>
    <xf numFmtId="165" fontId="8" fillId="13" borderId="3" xfId="0" applyNumberFormat="1" applyFont="1" applyFill="1" applyBorder="1" applyAlignment="1">
      <alignment horizontal="center" vertical="center" wrapText="1"/>
    </xf>
    <xf numFmtId="0" fontId="3" fillId="13" borderId="5" xfId="0" applyFont="1" applyFill="1" applyBorder="1" applyAlignment="1">
      <alignment horizontal="center" vertical="center" wrapText="1"/>
    </xf>
    <xf numFmtId="165" fontId="7" fillId="13" borderId="13" xfId="0" applyNumberFormat="1" applyFont="1" applyFill="1" applyBorder="1" applyAlignment="1">
      <alignment horizontal="center" vertical="center" wrapText="1"/>
    </xf>
    <xf numFmtId="165" fontId="8" fillId="13" borderId="14" xfId="0" applyNumberFormat="1" applyFont="1" applyFill="1" applyBorder="1" applyAlignment="1">
      <alignment horizontal="center" vertical="center" wrapText="1"/>
    </xf>
    <xf numFmtId="165" fontId="8" fillId="13" borderId="15"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customXml" Target="../ink/ink7.xml"/><Relationship Id="rId18" Type="http://schemas.openxmlformats.org/officeDocument/2006/relationships/image" Target="../media/image9.png"/><Relationship Id="rId26" Type="http://schemas.openxmlformats.org/officeDocument/2006/relationships/image" Target="../media/image13.png"/><Relationship Id="rId3" Type="http://schemas.openxmlformats.org/officeDocument/2006/relationships/customXml" Target="../ink/ink2.xml"/><Relationship Id="rId21" Type="http://schemas.openxmlformats.org/officeDocument/2006/relationships/customXml" Target="../ink/ink11.xml"/><Relationship Id="rId7" Type="http://schemas.openxmlformats.org/officeDocument/2006/relationships/customXml" Target="../ink/ink4.xml"/><Relationship Id="rId12" Type="http://schemas.openxmlformats.org/officeDocument/2006/relationships/image" Target="../media/image6.png"/><Relationship Id="rId17" Type="http://schemas.openxmlformats.org/officeDocument/2006/relationships/customXml" Target="../ink/ink9.xml"/><Relationship Id="rId25" Type="http://schemas.openxmlformats.org/officeDocument/2006/relationships/customXml" Target="../ink/ink13.xml"/><Relationship Id="rId2" Type="http://schemas.openxmlformats.org/officeDocument/2006/relationships/image" Target="../media/image1.png"/><Relationship Id="rId16" Type="http://schemas.openxmlformats.org/officeDocument/2006/relationships/image" Target="../media/image8.png"/><Relationship Id="rId20" Type="http://schemas.openxmlformats.org/officeDocument/2006/relationships/image" Target="../media/image10.png"/><Relationship Id="rId29" Type="http://schemas.openxmlformats.org/officeDocument/2006/relationships/customXml" Target="../ink/ink15.xml"/><Relationship Id="rId1" Type="http://schemas.openxmlformats.org/officeDocument/2006/relationships/customXml" Target="../ink/ink1.xml"/><Relationship Id="rId6" Type="http://schemas.openxmlformats.org/officeDocument/2006/relationships/image" Target="../media/image3.png"/><Relationship Id="rId11" Type="http://schemas.openxmlformats.org/officeDocument/2006/relationships/customXml" Target="../ink/ink6.xml"/><Relationship Id="rId24" Type="http://schemas.openxmlformats.org/officeDocument/2006/relationships/image" Target="../media/image12.png"/><Relationship Id="rId32" Type="http://schemas.openxmlformats.org/officeDocument/2006/relationships/image" Target="../media/image16.png"/><Relationship Id="rId5" Type="http://schemas.openxmlformats.org/officeDocument/2006/relationships/customXml" Target="../ink/ink3.xml"/><Relationship Id="rId15" Type="http://schemas.openxmlformats.org/officeDocument/2006/relationships/customXml" Target="../ink/ink8.xml"/><Relationship Id="rId23" Type="http://schemas.openxmlformats.org/officeDocument/2006/relationships/customXml" Target="../ink/ink12.xml"/><Relationship Id="rId28" Type="http://schemas.openxmlformats.org/officeDocument/2006/relationships/image" Target="../media/image14.png"/><Relationship Id="rId10" Type="http://schemas.openxmlformats.org/officeDocument/2006/relationships/image" Target="../media/image5.png"/><Relationship Id="rId19" Type="http://schemas.openxmlformats.org/officeDocument/2006/relationships/customXml" Target="../ink/ink10.xml"/><Relationship Id="rId31" Type="http://schemas.openxmlformats.org/officeDocument/2006/relationships/customXml" Target="../ink/ink16.xml"/><Relationship Id="rId4" Type="http://schemas.openxmlformats.org/officeDocument/2006/relationships/image" Target="../media/image2.png"/><Relationship Id="rId9" Type="http://schemas.openxmlformats.org/officeDocument/2006/relationships/customXml" Target="../ink/ink5.xml"/><Relationship Id="rId14" Type="http://schemas.openxmlformats.org/officeDocument/2006/relationships/image" Target="../media/image7.png"/><Relationship Id="rId22" Type="http://schemas.openxmlformats.org/officeDocument/2006/relationships/image" Target="../media/image11.png"/><Relationship Id="rId27" Type="http://schemas.openxmlformats.org/officeDocument/2006/relationships/customXml" Target="../ink/ink14.xml"/><Relationship Id="rId30" Type="http://schemas.openxmlformats.org/officeDocument/2006/relationships/image" Target="../media/image15.png"/></Relationships>
</file>

<file path=xl/drawings/_rels/drawing2.xml.rels><?xml version="1.0" encoding="UTF-8" standalone="yes"?>
<Relationships xmlns="http://schemas.openxmlformats.org/package/2006/relationships"><Relationship Id="rId3" Type="http://schemas.openxmlformats.org/officeDocument/2006/relationships/customXml" Target="../ink/ink18.xml"/><Relationship Id="rId2" Type="http://schemas.openxmlformats.org/officeDocument/2006/relationships/image" Target="../media/image17.png"/><Relationship Id="rId1" Type="http://schemas.openxmlformats.org/officeDocument/2006/relationships/customXml" Target="../ink/ink17.xml"/><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11</xdr:col>
      <xdr:colOff>190408</xdr:colOff>
      <xdr:row>5</xdr:row>
      <xdr:rowOff>0</xdr:rowOff>
    </xdr:from>
    <xdr:to>
      <xdr:col>11</xdr:col>
      <xdr:colOff>190768</xdr:colOff>
      <xdr:row>5</xdr:row>
      <xdr:rowOff>2815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2" name="Ink 1">
              <a:extLst>
                <a:ext uri="{FF2B5EF4-FFF2-40B4-BE49-F238E27FC236}">
                  <a16:creationId xmlns:a16="http://schemas.microsoft.com/office/drawing/2014/main" id="{C941B8BE-4312-4BB5-97F6-5B1A9E5CD3CD}"/>
                </a:ext>
              </a:extLst>
            </xdr14:cNvPr>
            <xdr14:cNvContentPartPr/>
          </xdr14:nvContentPartPr>
          <xdr14:nvPr macro=""/>
          <xdr14:xfrm>
            <a:off x="17167320" y="2901960"/>
            <a:ext cx="360" cy="360"/>
          </xdr14:xfrm>
        </xdr:contentPart>
      </mc:Choice>
      <mc:Fallback xmlns="">
        <xdr:pic>
          <xdr:nvPicPr>
            <xdr:cNvPr id="2" name="Ink 1">
              <a:extLst>
                <a:ext uri="{FF2B5EF4-FFF2-40B4-BE49-F238E27FC236}">
                  <a16:creationId xmlns:a16="http://schemas.microsoft.com/office/drawing/2014/main" id="{C941B8BE-4312-4BB5-97F6-5B1A9E5CD3CD}"/>
                </a:ext>
              </a:extLst>
            </xdr:cNvPr>
            <xdr:cNvPicPr/>
          </xdr:nvPicPr>
          <xdr:blipFill>
            <a:blip xmlns:r="http://schemas.openxmlformats.org/officeDocument/2006/relationships" r:embed="rId2"/>
            <a:stretch>
              <a:fillRect/>
            </a:stretch>
          </xdr:blipFill>
          <xdr:spPr>
            <a:xfrm>
              <a:off x="17149680" y="2793960"/>
              <a:ext cx="36000" cy="216000"/>
            </a:xfrm>
            <a:prstGeom prst="rect">
              <a:avLst/>
            </a:prstGeom>
          </xdr:spPr>
        </xdr:pic>
      </mc:Fallback>
    </mc:AlternateContent>
    <xdr:clientData/>
  </xdr:twoCellAnchor>
  <xdr:twoCellAnchor editAs="oneCell">
    <xdr:from>
      <xdr:col>11</xdr:col>
      <xdr:colOff>190408</xdr:colOff>
      <xdr:row>5</xdr:row>
      <xdr:rowOff>145500</xdr:rowOff>
    </xdr:from>
    <xdr:to>
      <xdr:col>11</xdr:col>
      <xdr:colOff>190768</xdr:colOff>
      <xdr:row>5</xdr:row>
      <xdr:rowOff>148315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3" name="Ink 2">
              <a:extLst>
                <a:ext uri="{FF2B5EF4-FFF2-40B4-BE49-F238E27FC236}">
                  <a16:creationId xmlns:a16="http://schemas.microsoft.com/office/drawing/2014/main" id="{8D4B13CF-B099-4353-8E10-CCB94779AA87}"/>
                </a:ext>
              </a:extLst>
            </xdr14:cNvPr>
            <xdr14:cNvContentPartPr/>
          </xdr14:nvContentPartPr>
          <xdr14:nvPr macro=""/>
          <xdr14:xfrm>
            <a:off x="17167320" y="3384000"/>
            <a:ext cx="360" cy="360"/>
          </xdr14:xfrm>
        </xdr:contentPart>
      </mc:Choice>
      <mc:Fallback xmlns="">
        <xdr:pic>
          <xdr:nvPicPr>
            <xdr:cNvPr id="3" name="Ink 2">
              <a:extLst>
                <a:ext uri="{FF2B5EF4-FFF2-40B4-BE49-F238E27FC236}">
                  <a16:creationId xmlns:a16="http://schemas.microsoft.com/office/drawing/2014/main" id="{8D4B13CF-B099-4353-8E10-CCB94779AA87}"/>
                </a:ext>
              </a:extLst>
            </xdr:cNvPr>
            <xdr:cNvPicPr/>
          </xdr:nvPicPr>
          <xdr:blipFill>
            <a:blip xmlns:r="http://schemas.openxmlformats.org/officeDocument/2006/relationships" r:embed="rId4"/>
            <a:stretch>
              <a:fillRect/>
            </a:stretch>
          </xdr:blipFill>
          <xdr:spPr>
            <a:xfrm>
              <a:off x="17149680" y="3276360"/>
              <a:ext cx="36000" cy="216000"/>
            </a:xfrm>
            <a:prstGeom prst="rect">
              <a:avLst/>
            </a:prstGeom>
          </xdr:spPr>
        </xdr:pic>
      </mc:Fallback>
    </mc:AlternateContent>
    <xdr:clientData/>
  </xdr:twoCellAnchor>
  <xdr:twoCellAnchor editAs="oneCell">
    <xdr:from>
      <xdr:col>11</xdr:col>
      <xdr:colOff>325048</xdr:colOff>
      <xdr:row>5</xdr:row>
      <xdr:rowOff>156300</xdr:rowOff>
    </xdr:from>
    <xdr:to>
      <xdr:col>11</xdr:col>
      <xdr:colOff>325408</xdr:colOff>
      <xdr:row>5</xdr:row>
      <xdr:rowOff>159835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
          <xdr14:nvContentPartPr>
            <xdr14:cNvPr id="4" name="Ink 3">
              <a:extLst>
                <a:ext uri="{FF2B5EF4-FFF2-40B4-BE49-F238E27FC236}">
                  <a16:creationId xmlns:a16="http://schemas.microsoft.com/office/drawing/2014/main" id="{39EC9305-C234-4D76-A6AF-426286DD10DA}"/>
                </a:ext>
              </a:extLst>
            </xdr14:cNvPr>
            <xdr14:cNvContentPartPr/>
          </xdr14:nvContentPartPr>
          <xdr14:nvPr macro=""/>
          <xdr14:xfrm>
            <a:off x="17301960" y="3394800"/>
            <a:ext cx="360" cy="360"/>
          </xdr14:xfrm>
        </xdr:contentPart>
      </mc:Choice>
      <mc:Fallback xmlns="">
        <xdr:pic>
          <xdr:nvPicPr>
            <xdr:cNvPr id="4" name="Ink 3">
              <a:extLst>
                <a:ext uri="{FF2B5EF4-FFF2-40B4-BE49-F238E27FC236}">
                  <a16:creationId xmlns:a16="http://schemas.microsoft.com/office/drawing/2014/main" id="{39EC9305-C234-4D76-A6AF-426286DD10DA}"/>
                </a:ext>
              </a:extLst>
            </xdr:cNvPr>
            <xdr:cNvPicPr/>
          </xdr:nvPicPr>
          <xdr:blipFill>
            <a:blip xmlns:r="http://schemas.openxmlformats.org/officeDocument/2006/relationships" r:embed="rId6"/>
            <a:stretch>
              <a:fillRect/>
            </a:stretch>
          </xdr:blipFill>
          <xdr:spPr>
            <a:xfrm>
              <a:off x="17284320" y="3287160"/>
              <a:ext cx="36000" cy="216000"/>
            </a:xfrm>
            <a:prstGeom prst="rect">
              <a:avLst/>
            </a:prstGeom>
          </xdr:spPr>
        </xdr:pic>
      </mc:Fallback>
    </mc:AlternateContent>
    <xdr:clientData/>
  </xdr:twoCellAnchor>
  <xdr:twoCellAnchor editAs="oneCell">
    <xdr:from>
      <xdr:col>3</xdr:col>
      <xdr:colOff>2767472</xdr:colOff>
      <xdr:row>55</xdr:row>
      <xdr:rowOff>111635</xdr:rowOff>
    </xdr:from>
    <xdr:to>
      <xdr:col>3</xdr:col>
      <xdr:colOff>2767832</xdr:colOff>
      <xdr:row>55</xdr:row>
      <xdr:rowOff>111995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
          <xdr14:nvContentPartPr>
            <xdr14:cNvPr id="16" name="Ink 15">
              <a:extLst>
                <a:ext uri="{FF2B5EF4-FFF2-40B4-BE49-F238E27FC236}">
                  <a16:creationId xmlns:a16="http://schemas.microsoft.com/office/drawing/2014/main" id="{749CB491-4C7C-43DE-AA00-46EB9EBAE981}"/>
                </a:ext>
              </a:extLst>
            </xdr14:cNvPr>
            <xdr14:cNvContentPartPr/>
          </xdr14:nvContentPartPr>
          <xdr14:nvPr macro=""/>
          <xdr14:xfrm>
            <a:off x="5983560" y="28910753"/>
            <a:ext cx="360" cy="360"/>
          </xdr14:xfrm>
        </xdr:contentPart>
      </mc:Choice>
      <mc:Fallback xmlns="">
        <xdr:pic>
          <xdr:nvPicPr>
            <xdr:cNvPr id="16" name="Ink 15">
              <a:extLst>
                <a:ext uri="{FF2B5EF4-FFF2-40B4-BE49-F238E27FC236}">
                  <a16:creationId xmlns:a16="http://schemas.microsoft.com/office/drawing/2014/main" id="{749CB491-4C7C-43DE-AA00-46EB9EBAE981}"/>
                </a:ext>
              </a:extLst>
            </xdr:cNvPr>
            <xdr:cNvPicPr/>
          </xdr:nvPicPr>
          <xdr:blipFill>
            <a:blip xmlns:r="http://schemas.openxmlformats.org/officeDocument/2006/relationships" r:embed="rId8"/>
            <a:stretch>
              <a:fillRect/>
            </a:stretch>
          </xdr:blipFill>
          <xdr:spPr>
            <a:xfrm>
              <a:off x="5965560" y="28802753"/>
              <a:ext cx="36000" cy="216000"/>
            </a:xfrm>
            <a:prstGeom prst="rect">
              <a:avLst/>
            </a:prstGeom>
          </xdr:spPr>
        </xdr:pic>
      </mc:Fallback>
    </mc:AlternateContent>
    <xdr:clientData/>
  </xdr:twoCellAnchor>
  <xdr:twoCellAnchor editAs="oneCell">
    <xdr:from>
      <xdr:col>3</xdr:col>
      <xdr:colOff>2778632</xdr:colOff>
      <xdr:row>55</xdr:row>
      <xdr:rowOff>100835</xdr:rowOff>
    </xdr:from>
    <xdr:to>
      <xdr:col>3</xdr:col>
      <xdr:colOff>2778992</xdr:colOff>
      <xdr:row>55</xdr:row>
      <xdr:rowOff>101195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9">
          <xdr14:nvContentPartPr>
            <xdr14:cNvPr id="17" name="Ink 16">
              <a:extLst>
                <a:ext uri="{FF2B5EF4-FFF2-40B4-BE49-F238E27FC236}">
                  <a16:creationId xmlns:a16="http://schemas.microsoft.com/office/drawing/2014/main" id="{14FED240-7BD7-4DF0-A52C-6C4FAEE6C9D4}"/>
                </a:ext>
              </a:extLst>
            </xdr14:cNvPr>
            <xdr14:cNvContentPartPr/>
          </xdr14:nvContentPartPr>
          <xdr14:nvPr macro=""/>
          <xdr14:xfrm>
            <a:off x="5994720" y="28899953"/>
            <a:ext cx="360" cy="360"/>
          </xdr14:xfrm>
        </xdr:contentPart>
      </mc:Choice>
      <mc:Fallback xmlns="">
        <xdr:pic>
          <xdr:nvPicPr>
            <xdr:cNvPr id="17" name="Ink 16">
              <a:extLst>
                <a:ext uri="{FF2B5EF4-FFF2-40B4-BE49-F238E27FC236}">
                  <a16:creationId xmlns:a16="http://schemas.microsoft.com/office/drawing/2014/main" id="{14FED240-7BD7-4DF0-A52C-6C4FAEE6C9D4}"/>
                </a:ext>
              </a:extLst>
            </xdr:cNvPr>
            <xdr:cNvPicPr/>
          </xdr:nvPicPr>
          <xdr:blipFill>
            <a:blip xmlns:r="http://schemas.openxmlformats.org/officeDocument/2006/relationships" r:embed="rId10"/>
            <a:stretch>
              <a:fillRect/>
            </a:stretch>
          </xdr:blipFill>
          <xdr:spPr>
            <a:xfrm>
              <a:off x="5977080" y="28791953"/>
              <a:ext cx="36000" cy="216000"/>
            </a:xfrm>
            <a:prstGeom prst="rect">
              <a:avLst/>
            </a:prstGeom>
          </xdr:spPr>
        </xdr:pic>
      </mc:Fallback>
    </mc:AlternateContent>
    <xdr:clientData/>
  </xdr:twoCellAnchor>
  <xdr:twoCellAnchor editAs="oneCell">
    <xdr:from>
      <xdr:col>5</xdr:col>
      <xdr:colOff>1030376</xdr:colOff>
      <xdr:row>47</xdr:row>
      <xdr:rowOff>67006</xdr:rowOff>
    </xdr:from>
    <xdr:to>
      <xdr:col>5</xdr:col>
      <xdr:colOff>1030736</xdr:colOff>
      <xdr:row>47</xdr:row>
      <xdr:rowOff>67366</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1">
          <xdr14:nvContentPartPr>
            <xdr14:cNvPr id="18" name="Ink 17">
              <a:extLst>
                <a:ext uri="{FF2B5EF4-FFF2-40B4-BE49-F238E27FC236}">
                  <a16:creationId xmlns:a16="http://schemas.microsoft.com/office/drawing/2014/main" id="{A5A7E2CC-BC9C-49C2-82DF-BADCF84BFE5F}"/>
                </a:ext>
              </a:extLst>
            </xdr14:cNvPr>
            <xdr14:cNvContentPartPr/>
          </xdr14:nvContentPartPr>
          <xdr14:nvPr macro=""/>
          <xdr14:xfrm>
            <a:off x="10600200" y="25851741"/>
            <a:ext cx="360" cy="360"/>
          </xdr14:xfrm>
        </xdr:contentPart>
      </mc:Choice>
      <mc:Fallback xmlns="">
        <xdr:pic>
          <xdr:nvPicPr>
            <xdr:cNvPr id="18" name="Ink 17">
              <a:extLst>
                <a:ext uri="{FF2B5EF4-FFF2-40B4-BE49-F238E27FC236}">
                  <a16:creationId xmlns:a16="http://schemas.microsoft.com/office/drawing/2014/main" id="{A5A7E2CC-BC9C-49C2-82DF-BADCF84BFE5F}"/>
                </a:ext>
              </a:extLst>
            </xdr:cNvPr>
            <xdr:cNvPicPr/>
          </xdr:nvPicPr>
          <xdr:blipFill>
            <a:blip xmlns:r="http://schemas.openxmlformats.org/officeDocument/2006/relationships" r:embed="rId12"/>
            <a:stretch>
              <a:fillRect/>
            </a:stretch>
          </xdr:blipFill>
          <xdr:spPr>
            <a:xfrm>
              <a:off x="10582560" y="25744101"/>
              <a:ext cx="36000" cy="216000"/>
            </a:xfrm>
            <a:prstGeom prst="rect">
              <a:avLst/>
            </a:prstGeom>
          </xdr:spPr>
        </xdr:pic>
      </mc:Fallback>
    </mc:AlternateContent>
    <xdr:clientData/>
  </xdr:twoCellAnchor>
  <xdr:twoCellAnchor editAs="oneCell">
    <xdr:from>
      <xdr:col>11</xdr:col>
      <xdr:colOff>142233</xdr:colOff>
      <xdr:row>52</xdr:row>
      <xdr:rowOff>316470</xdr:rowOff>
    </xdr:from>
    <xdr:to>
      <xdr:col>11</xdr:col>
      <xdr:colOff>182423</xdr:colOff>
      <xdr:row>52</xdr:row>
      <xdr:rowOff>325175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3">
          <xdr14:nvContentPartPr>
            <xdr14:cNvPr id="21" name="Ink 20">
              <a:extLst>
                <a:ext uri="{FF2B5EF4-FFF2-40B4-BE49-F238E27FC236}">
                  <a16:creationId xmlns:a16="http://schemas.microsoft.com/office/drawing/2014/main" id="{9574A245-6942-4FB5-8B44-B0414E7F6C10}"/>
                </a:ext>
              </a:extLst>
            </xdr14:cNvPr>
            <xdr14:cNvContentPartPr/>
          </xdr14:nvContentPartPr>
          <xdr14:nvPr macro=""/>
          <xdr14:xfrm>
            <a:off x="17119145" y="27759676"/>
            <a:ext cx="40190" cy="8705"/>
          </xdr14:xfrm>
        </xdr:contentPart>
      </mc:Choice>
      <mc:Fallback xmlns="">
        <xdr:pic>
          <xdr:nvPicPr>
            <xdr:cNvPr id="21" name="Ink 20">
              <a:extLst>
                <a:ext uri="{FF2B5EF4-FFF2-40B4-BE49-F238E27FC236}">
                  <a16:creationId xmlns:a16="http://schemas.microsoft.com/office/drawing/2014/main" id="{9574A245-6942-4FB5-8B44-B0414E7F6C10}"/>
                </a:ext>
              </a:extLst>
            </xdr:cNvPr>
            <xdr:cNvPicPr/>
          </xdr:nvPicPr>
          <xdr:blipFill>
            <a:blip xmlns:r="http://schemas.openxmlformats.org/officeDocument/2006/relationships" r:embed="rId14"/>
            <a:stretch>
              <a:fillRect/>
            </a:stretch>
          </xdr:blipFill>
          <xdr:spPr>
            <a:xfrm>
              <a:off x="17101362" y="27651226"/>
              <a:ext cx="75401" cy="225967"/>
            </a:xfrm>
            <a:prstGeom prst="rect">
              <a:avLst/>
            </a:prstGeom>
          </xdr:spPr>
        </xdr:pic>
      </mc:Fallback>
    </mc:AlternateContent>
    <xdr:clientData/>
  </xdr:twoCellAnchor>
  <xdr:twoCellAnchor editAs="oneCell">
    <xdr:from>
      <xdr:col>11</xdr:col>
      <xdr:colOff>257728</xdr:colOff>
      <xdr:row>52</xdr:row>
      <xdr:rowOff>638735</xdr:rowOff>
    </xdr:from>
    <xdr:to>
      <xdr:col>11</xdr:col>
      <xdr:colOff>258088</xdr:colOff>
      <xdr:row>52</xdr:row>
      <xdr:rowOff>639095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5">
          <xdr14:nvContentPartPr>
            <xdr14:cNvPr id="22" name="Ink 21">
              <a:extLst>
                <a:ext uri="{FF2B5EF4-FFF2-40B4-BE49-F238E27FC236}">
                  <a16:creationId xmlns:a16="http://schemas.microsoft.com/office/drawing/2014/main" id="{236DCBF5-1BCD-41CB-A9C4-DA42EA04CF60}"/>
                </a:ext>
              </a:extLst>
            </xdr14:cNvPr>
            <xdr14:cNvContentPartPr/>
          </xdr14:nvContentPartPr>
          <xdr14:nvPr macro=""/>
          <xdr14:xfrm>
            <a:off x="17234640" y="28081941"/>
            <a:ext cx="360" cy="360"/>
          </xdr14:xfrm>
        </xdr:contentPart>
      </mc:Choice>
      <mc:Fallback xmlns="">
        <xdr:pic>
          <xdr:nvPicPr>
            <xdr:cNvPr id="22" name="Ink 21">
              <a:extLst>
                <a:ext uri="{FF2B5EF4-FFF2-40B4-BE49-F238E27FC236}">
                  <a16:creationId xmlns:a16="http://schemas.microsoft.com/office/drawing/2014/main" id="{236DCBF5-1BCD-41CB-A9C4-DA42EA04CF60}"/>
                </a:ext>
              </a:extLst>
            </xdr:cNvPr>
            <xdr:cNvPicPr/>
          </xdr:nvPicPr>
          <xdr:blipFill>
            <a:blip xmlns:r="http://schemas.openxmlformats.org/officeDocument/2006/relationships" r:embed="rId16"/>
            <a:stretch>
              <a:fillRect/>
            </a:stretch>
          </xdr:blipFill>
          <xdr:spPr>
            <a:xfrm>
              <a:off x="17217000" y="27973941"/>
              <a:ext cx="36000" cy="216000"/>
            </a:xfrm>
            <a:prstGeom prst="rect">
              <a:avLst/>
            </a:prstGeom>
          </xdr:spPr>
        </xdr:pic>
      </mc:Fallback>
    </mc:AlternateContent>
    <xdr:clientData/>
  </xdr:twoCellAnchor>
  <xdr:twoCellAnchor editAs="oneCell">
    <xdr:from>
      <xdr:col>11</xdr:col>
      <xdr:colOff>134608</xdr:colOff>
      <xdr:row>52</xdr:row>
      <xdr:rowOff>414455</xdr:rowOff>
    </xdr:from>
    <xdr:to>
      <xdr:col>11</xdr:col>
      <xdr:colOff>134968</xdr:colOff>
      <xdr:row>52</xdr:row>
      <xdr:rowOff>414815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7">
          <xdr14:nvContentPartPr>
            <xdr14:cNvPr id="23" name="Ink 22">
              <a:extLst>
                <a:ext uri="{FF2B5EF4-FFF2-40B4-BE49-F238E27FC236}">
                  <a16:creationId xmlns:a16="http://schemas.microsoft.com/office/drawing/2014/main" id="{C4EB168D-906E-432B-BB0B-D465A6105658}"/>
                </a:ext>
              </a:extLst>
            </xdr14:cNvPr>
            <xdr14:cNvContentPartPr/>
          </xdr14:nvContentPartPr>
          <xdr14:nvPr macro=""/>
          <xdr14:xfrm>
            <a:off x="17111520" y="27857661"/>
            <a:ext cx="360" cy="360"/>
          </xdr14:xfrm>
        </xdr:contentPart>
      </mc:Choice>
      <mc:Fallback xmlns="">
        <xdr:pic>
          <xdr:nvPicPr>
            <xdr:cNvPr id="23" name="Ink 22">
              <a:extLst>
                <a:ext uri="{FF2B5EF4-FFF2-40B4-BE49-F238E27FC236}">
                  <a16:creationId xmlns:a16="http://schemas.microsoft.com/office/drawing/2014/main" id="{C4EB168D-906E-432B-BB0B-D465A6105658}"/>
                </a:ext>
              </a:extLst>
            </xdr:cNvPr>
            <xdr:cNvPicPr/>
          </xdr:nvPicPr>
          <xdr:blipFill>
            <a:blip xmlns:r="http://schemas.openxmlformats.org/officeDocument/2006/relationships" r:embed="rId18"/>
            <a:stretch>
              <a:fillRect/>
            </a:stretch>
          </xdr:blipFill>
          <xdr:spPr>
            <a:xfrm>
              <a:off x="17093520" y="27749661"/>
              <a:ext cx="36000" cy="216000"/>
            </a:xfrm>
            <a:prstGeom prst="rect">
              <a:avLst/>
            </a:prstGeom>
          </xdr:spPr>
        </xdr:pic>
      </mc:Fallback>
    </mc:AlternateContent>
    <xdr:clientData/>
  </xdr:twoCellAnchor>
  <xdr:twoCellAnchor editAs="oneCell">
    <xdr:from>
      <xdr:col>11</xdr:col>
      <xdr:colOff>156928</xdr:colOff>
      <xdr:row>52</xdr:row>
      <xdr:rowOff>391775</xdr:rowOff>
    </xdr:from>
    <xdr:to>
      <xdr:col>11</xdr:col>
      <xdr:colOff>157288</xdr:colOff>
      <xdr:row>52</xdr:row>
      <xdr:rowOff>403295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9">
          <xdr14:nvContentPartPr>
            <xdr14:cNvPr id="24" name="Ink 23">
              <a:extLst>
                <a:ext uri="{FF2B5EF4-FFF2-40B4-BE49-F238E27FC236}">
                  <a16:creationId xmlns:a16="http://schemas.microsoft.com/office/drawing/2014/main" id="{658D58AF-B9C8-4181-9002-A13B80593265}"/>
                </a:ext>
              </a:extLst>
            </xdr14:cNvPr>
            <xdr14:cNvContentPartPr/>
          </xdr14:nvContentPartPr>
          <xdr14:nvPr macro=""/>
          <xdr14:xfrm>
            <a:off x="17133840" y="27834981"/>
            <a:ext cx="360" cy="11520"/>
          </xdr14:xfrm>
        </xdr:contentPart>
      </mc:Choice>
      <mc:Fallback xmlns="">
        <xdr:pic>
          <xdr:nvPicPr>
            <xdr:cNvPr id="24" name="Ink 23">
              <a:extLst>
                <a:ext uri="{FF2B5EF4-FFF2-40B4-BE49-F238E27FC236}">
                  <a16:creationId xmlns:a16="http://schemas.microsoft.com/office/drawing/2014/main" id="{658D58AF-B9C8-4181-9002-A13B80593265}"/>
                </a:ext>
              </a:extLst>
            </xdr:cNvPr>
            <xdr:cNvPicPr/>
          </xdr:nvPicPr>
          <xdr:blipFill>
            <a:blip xmlns:r="http://schemas.openxmlformats.org/officeDocument/2006/relationships" r:embed="rId20"/>
            <a:stretch>
              <a:fillRect/>
            </a:stretch>
          </xdr:blipFill>
          <xdr:spPr>
            <a:xfrm>
              <a:off x="17115840" y="27727341"/>
              <a:ext cx="36000" cy="227160"/>
            </a:xfrm>
            <a:prstGeom prst="rect">
              <a:avLst/>
            </a:prstGeom>
          </xdr:spPr>
        </xdr:pic>
      </mc:Fallback>
    </mc:AlternateContent>
    <xdr:clientData/>
  </xdr:twoCellAnchor>
  <xdr:twoCellAnchor editAs="oneCell">
    <xdr:from>
      <xdr:col>10</xdr:col>
      <xdr:colOff>526334</xdr:colOff>
      <xdr:row>47</xdr:row>
      <xdr:rowOff>246286</xdr:rowOff>
    </xdr:from>
    <xdr:to>
      <xdr:col>10</xdr:col>
      <xdr:colOff>526694</xdr:colOff>
      <xdr:row>47</xdr:row>
      <xdr:rowOff>246646</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1">
          <xdr14:nvContentPartPr>
            <xdr14:cNvPr id="25" name="Ink 24">
              <a:extLst>
                <a:ext uri="{FF2B5EF4-FFF2-40B4-BE49-F238E27FC236}">
                  <a16:creationId xmlns:a16="http://schemas.microsoft.com/office/drawing/2014/main" id="{3FB5600F-1CA8-4D47-8A39-3053D363E45B}"/>
                </a:ext>
              </a:extLst>
            </xdr14:cNvPr>
            <xdr14:cNvContentPartPr/>
          </xdr14:nvContentPartPr>
          <xdr14:nvPr macro=""/>
          <xdr14:xfrm>
            <a:off x="16349040" y="26031021"/>
            <a:ext cx="360" cy="360"/>
          </xdr14:xfrm>
        </xdr:contentPart>
      </mc:Choice>
      <mc:Fallback xmlns="">
        <xdr:pic>
          <xdr:nvPicPr>
            <xdr:cNvPr id="25" name="Ink 24">
              <a:extLst>
                <a:ext uri="{FF2B5EF4-FFF2-40B4-BE49-F238E27FC236}">
                  <a16:creationId xmlns:a16="http://schemas.microsoft.com/office/drawing/2014/main" id="{3FB5600F-1CA8-4D47-8A39-3053D363E45B}"/>
                </a:ext>
              </a:extLst>
            </xdr:cNvPr>
            <xdr:cNvPicPr/>
          </xdr:nvPicPr>
          <xdr:blipFill>
            <a:blip xmlns:r="http://schemas.openxmlformats.org/officeDocument/2006/relationships" r:embed="rId22"/>
            <a:stretch>
              <a:fillRect/>
            </a:stretch>
          </xdr:blipFill>
          <xdr:spPr>
            <a:xfrm>
              <a:off x="16331400" y="25923381"/>
              <a:ext cx="36000" cy="216000"/>
            </a:xfrm>
            <a:prstGeom prst="rect">
              <a:avLst/>
            </a:prstGeom>
          </xdr:spPr>
        </xdr:pic>
      </mc:Fallback>
    </mc:AlternateContent>
    <xdr:clientData/>
  </xdr:twoCellAnchor>
  <xdr:twoCellAnchor editAs="oneCell">
    <xdr:from>
      <xdr:col>9</xdr:col>
      <xdr:colOff>1098236</xdr:colOff>
      <xdr:row>52</xdr:row>
      <xdr:rowOff>470396</xdr:rowOff>
    </xdr:from>
    <xdr:to>
      <xdr:col>10</xdr:col>
      <xdr:colOff>7706</xdr:colOff>
      <xdr:row>52</xdr:row>
      <xdr:rowOff>477236</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3">
          <xdr14:nvContentPartPr>
            <xdr14:cNvPr id="26" name="Ink 25">
              <a:extLst>
                <a:ext uri="{FF2B5EF4-FFF2-40B4-BE49-F238E27FC236}">
                  <a16:creationId xmlns:a16="http://schemas.microsoft.com/office/drawing/2014/main" id="{4513EE41-A919-4C46-A158-A25739160B5A}"/>
                </a:ext>
              </a:extLst>
            </xdr14:cNvPr>
            <xdr14:cNvContentPartPr/>
          </xdr14:nvContentPartPr>
          <xdr14:nvPr macro=""/>
          <xdr14:xfrm>
            <a:off x="15811560" y="27913602"/>
            <a:ext cx="4680" cy="6840"/>
          </xdr14:xfrm>
        </xdr:contentPart>
      </mc:Choice>
      <mc:Fallback xmlns="">
        <xdr:pic>
          <xdr:nvPicPr>
            <xdr:cNvPr id="26" name="Ink 25">
              <a:extLst>
                <a:ext uri="{FF2B5EF4-FFF2-40B4-BE49-F238E27FC236}">
                  <a16:creationId xmlns:a16="http://schemas.microsoft.com/office/drawing/2014/main" id="{4513EE41-A919-4C46-A158-A25739160B5A}"/>
                </a:ext>
              </a:extLst>
            </xdr:cNvPr>
            <xdr:cNvPicPr/>
          </xdr:nvPicPr>
          <xdr:blipFill>
            <a:blip xmlns:r="http://schemas.openxmlformats.org/officeDocument/2006/relationships" r:embed="rId24"/>
            <a:stretch>
              <a:fillRect/>
            </a:stretch>
          </xdr:blipFill>
          <xdr:spPr>
            <a:xfrm>
              <a:off x="15793920" y="27805962"/>
              <a:ext cx="40320" cy="222480"/>
            </a:xfrm>
            <a:prstGeom prst="rect">
              <a:avLst/>
            </a:prstGeom>
          </xdr:spPr>
        </xdr:pic>
      </mc:Fallback>
    </mc:AlternateContent>
    <xdr:clientData/>
  </xdr:twoCellAnchor>
  <xdr:twoCellAnchor editAs="oneCell">
    <xdr:from>
      <xdr:col>10</xdr:col>
      <xdr:colOff>185774</xdr:colOff>
      <xdr:row>52</xdr:row>
      <xdr:rowOff>481196</xdr:rowOff>
    </xdr:from>
    <xdr:to>
      <xdr:col>10</xdr:col>
      <xdr:colOff>190814</xdr:colOff>
      <xdr:row>52</xdr:row>
      <xdr:rowOff>486236</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5">
          <xdr14:nvContentPartPr>
            <xdr14:cNvPr id="27" name="Ink 26">
              <a:extLst>
                <a:ext uri="{FF2B5EF4-FFF2-40B4-BE49-F238E27FC236}">
                  <a16:creationId xmlns:a16="http://schemas.microsoft.com/office/drawing/2014/main" id="{6C20FE40-ADAA-4041-A398-62924BDCE9EF}"/>
                </a:ext>
              </a:extLst>
            </xdr14:cNvPr>
            <xdr14:cNvContentPartPr/>
          </xdr14:nvContentPartPr>
          <xdr14:nvPr macro=""/>
          <xdr14:xfrm>
            <a:off x="16008480" y="27924402"/>
            <a:ext cx="5040" cy="5040"/>
          </xdr14:xfrm>
        </xdr:contentPart>
      </mc:Choice>
      <mc:Fallback xmlns="">
        <xdr:pic>
          <xdr:nvPicPr>
            <xdr:cNvPr id="27" name="Ink 26">
              <a:extLst>
                <a:ext uri="{FF2B5EF4-FFF2-40B4-BE49-F238E27FC236}">
                  <a16:creationId xmlns:a16="http://schemas.microsoft.com/office/drawing/2014/main" id="{6C20FE40-ADAA-4041-A398-62924BDCE9EF}"/>
                </a:ext>
              </a:extLst>
            </xdr:cNvPr>
            <xdr:cNvPicPr/>
          </xdr:nvPicPr>
          <xdr:blipFill>
            <a:blip xmlns:r="http://schemas.openxmlformats.org/officeDocument/2006/relationships" r:embed="rId26"/>
            <a:stretch>
              <a:fillRect/>
            </a:stretch>
          </xdr:blipFill>
          <xdr:spPr>
            <a:xfrm>
              <a:off x="15990840" y="27816762"/>
              <a:ext cx="40680" cy="220680"/>
            </a:xfrm>
            <a:prstGeom prst="rect">
              <a:avLst/>
            </a:prstGeom>
          </xdr:spPr>
        </xdr:pic>
      </mc:Fallback>
    </mc:AlternateContent>
    <xdr:clientData/>
  </xdr:twoCellAnchor>
  <xdr:twoCellAnchor editAs="oneCell">
    <xdr:from>
      <xdr:col>11</xdr:col>
      <xdr:colOff>221073</xdr:colOff>
      <xdr:row>53</xdr:row>
      <xdr:rowOff>159940</xdr:rowOff>
    </xdr:from>
    <xdr:to>
      <xdr:col>11</xdr:col>
      <xdr:colOff>254913</xdr:colOff>
      <xdr:row>53</xdr:row>
      <xdr:rowOff>164620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7">
          <xdr14:nvContentPartPr>
            <xdr14:cNvPr id="30" name="Ink 29">
              <a:extLst>
                <a:ext uri="{FF2B5EF4-FFF2-40B4-BE49-F238E27FC236}">
                  <a16:creationId xmlns:a16="http://schemas.microsoft.com/office/drawing/2014/main" id="{9B519978-C8B8-412D-8ED6-79233567684E}"/>
                </a:ext>
              </a:extLst>
            </xdr14:cNvPr>
            <xdr14:cNvContentPartPr/>
          </xdr14:nvContentPartPr>
          <xdr14:nvPr macro=""/>
          <xdr14:xfrm>
            <a:off x="17197985" y="28443587"/>
            <a:ext cx="33840" cy="4680"/>
          </xdr14:xfrm>
        </xdr:contentPart>
      </mc:Choice>
      <mc:Fallback xmlns="">
        <xdr:pic>
          <xdr:nvPicPr>
            <xdr:cNvPr id="30" name="Ink 29">
              <a:extLst>
                <a:ext uri="{FF2B5EF4-FFF2-40B4-BE49-F238E27FC236}">
                  <a16:creationId xmlns:a16="http://schemas.microsoft.com/office/drawing/2014/main" id="{9B519978-C8B8-412D-8ED6-79233567684E}"/>
                </a:ext>
              </a:extLst>
            </xdr:cNvPr>
            <xdr:cNvPicPr/>
          </xdr:nvPicPr>
          <xdr:blipFill>
            <a:blip xmlns:r="http://schemas.openxmlformats.org/officeDocument/2006/relationships" r:embed="rId28"/>
            <a:stretch>
              <a:fillRect/>
            </a:stretch>
          </xdr:blipFill>
          <xdr:spPr>
            <a:xfrm>
              <a:off x="17180174" y="28335947"/>
              <a:ext cx="69105" cy="220320"/>
            </a:xfrm>
            <a:prstGeom prst="rect">
              <a:avLst/>
            </a:prstGeom>
          </xdr:spPr>
        </xdr:pic>
      </mc:Fallback>
    </mc:AlternateContent>
    <xdr:clientData/>
  </xdr:twoCellAnchor>
  <xdr:twoCellAnchor editAs="oneCell">
    <xdr:from>
      <xdr:col>10</xdr:col>
      <xdr:colOff>896054</xdr:colOff>
      <xdr:row>52</xdr:row>
      <xdr:rowOff>257636</xdr:rowOff>
    </xdr:from>
    <xdr:to>
      <xdr:col>10</xdr:col>
      <xdr:colOff>896414</xdr:colOff>
      <xdr:row>52</xdr:row>
      <xdr:rowOff>257996</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9">
          <xdr14:nvContentPartPr>
            <xdr14:cNvPr id="31" name="Ink 30">
              <a:extLst>
                <a:ext uri="{FF2B5EF4-FFF2-40B4-BE49-F238E27FC236}">
                  <a16:creationId xmlns:a16="http://schemas.microsoft.com/office/drawing/2014/main" id="{A314C0A4-6B85-4DC4-91AB-6F534D8AA0E6}"/>
                </a:ext>
              </a:extLst>
            </xdr14:cNvPr>
            <xdr14:cNvContentPartPr/>
          </xdr14:nvContentPartPr>
          <xdr14:nvPr macro=""/>
          <xdr14:xfrm>
            <a:off x="16718760" y="27700842"/>
            <a:ext cx="360" cy="360"/>
          </xdr14:xfrm>
        </xdr:contentPart>
      </mc:Choice>
      <mc:Fallback xmlns="">
        <xdr:pic>
          <xdr:nvPicPr>
            <xdr:cNvPr id="31" name="Ink 30">
              <a:extLst>
                <a:ext uri="{FF2B5EF4-FFF2-40B4-BE49-F238E27FC236}">
                  <a16:creationId xmlns:a16="http://schemas.microsoft.com/office/drawing/2014/main" id="{A314C0A4-6B85-4DC4-91AB-6F534D8AA0E6}"/>
                </a:ext>
              </a:extLst>
            </xdr:cNvPr>
            <xdr:cNvPicPr/>
          </xdr:nvPicPr>
          <xdr:blipFill>
            <a:blip xmlns:r="http://schemas.openxmlformats.org/officeDocument/2006/relationships" r:embed="rId30"/>
            <a:stretch>
              <a:fillRect/>
            </a:stretch>
          </xdr:blipFill>
          <xdr:spPr>
            <a:xfrm>
              <a:off x="16701120" y="27592842"/>
              <a:ext cx="36000" cy="216000"/>
            </a:xfrm>
            <a:prstGeom prst="rect">
              <a:avLst/>
            </a:prstGeom>
          </xdr:spPr>
        </xdr:pic>
      </mc:Fallback>
    </mc:AlternateContent>
    <xdr:clientData/>
  </xdr:twoCellAnchor>
  <xdr:twoCellAnchor editAs="oneCell">
    <xdr:from>
      <xdr:col>10</xdr:col>
      <xdr:colOff>605174</xdr:colOff>
      <xdr:row>52</xdr:row>
      <xdr:rowOff>436916</xdr:rowOff>
    </xdr:from>
    <xdr:to>
      <xdr:col>10</xdr:col>
      <xdr:colOff>605534</xdr:colOff>
      <xdr:row>52</xdr:row>
      <xdr:rowOff>437276</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1">
          <xdr14:nvContentPartPr>
            <xdr14:cNvPr id="32" name="Ink 31">
              <a:extLst>
                <a:ext uri="{FF2B5EF4-FFF2-40B4-BE49-F238E27FC236}">
                  <a16:creationId xmlns:a16="http://schemas.microsoft.com/office/drawing/2014/main" id="{4D2FFB78-5833-45EB-8F6E-8348CF68D3E7}"/>
                </a:ext>
              </a:extLst>
            </xdr14:cNvPr>
            <xdr14:cNvContentPartPr/>
          </xdr14:nvContentPartPr>
          <xdr14:nvPr macro=""/>
          <xdr14:xfrm>
            <a:off x="16427880" y="27880122"/>
            <a:ext cx="360" cy="360"/>
          </xdr14:xfrm>
        </xdr:contentPart>
      </mc:Choice>
      <mc:Fallback xmlns="">
        <xdr:pic>
          <xdr:nvPicPr>
            <xdr:cNvPr id="32" name="Ink 31">
              <a:extLst>
                <a:ext uri="{FF2B5EF4-FFF2-40B4-BE49-F238E27FC236}">
                  <a16:creationId xmlns:a16="http://schemas.microsoft.com/office/drawing/2014/main" id="{4D2FFB78-5833-45EB-8F6E-8348CF68D3E7}"/>
                </a:ext>
              </a:extLst>
            </xdr:cNvPr>
            <xdr:cNvPicPr/>
          </xdr:nvPicPr>
          <xdr:blipFill>
            <a:blip xmlns:r="http://schemas.openxmlformats.org/officeDocument/2006/relationships" r:embed="rId32"/>
            <a:stretch>
              <a:fillRect/>
            </a:stretch>
          </xdr:blipFill>
          <xdr:spPr>
            <a:xfrm>
              <a:off x="16410240" y="27772122"/>
              <a:ext cx="36000" cy="216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644206</xdr:colOff>
      <xdr:row>45</xdr:row>
      <xdr:rowOff>223903</xdr:rowOff>
    </xdr:from>
    <xdr:to>
      <xdr:col>7</xdr:col>
      <xdr:colOff>644566</xdr:colOff>
      <xdr:row>45</xdr:row>
      <xdr:rowOff>224263</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2" name="Ink 1">
              <a:extLst>
                <a:ext uri="{FF2B5EF4-FFF2-40B4-BE49-F238E27FC236}">
                  <a16:creationId xmlns:a16="http://schemas.microsoft.com/office/drawing/2014/main" id="{3E21F4CE-8FC7-4B72-A692-8311EFD36583}"/>
                </a:ext>
              </a:extLst>
            </xdr14:cNvPr>
            <xdr14:cNvContentPartPr/>
          </xdr14:nvContentPartPr>
          <xdr14:nvPr macro=""/>
          <xdr14:xfrm>
            <a:off x="11682000" y="23490116"/>
            <a:ext cx="360" cy="360"/>
          </xdr14:xfrm>
        </xdr:contentPart>
      </mc:Choice>
      <mc:Fallback xmlns="">
        <xdr:pic>
          <xdr:nvPicPr>
            <xdr:cNvPr id="2" name="Ink 1">
              <a:extLst>
                <a:ext uri="{FF2B5EF4-FFF2-40B4-BE49-F238E27FC236}">
                  <a16:creationId xmlns:a16="http://schemas.microsoft.com/office/drawing/2014/main" id="{3E21F4CE-8FC7-4B72-A692-8311EFD36583}"/>
                </a:ext>
              </a:extLst>
            </xdr:cNvPr>
            <xdr:cNvPicPr/>
          </xdr:nvPicPr>
          <xdr:blipFill>
            <a:blip xmlns:r="http://schemas.openxmlformats.org/officeDocument/2006/relationships" r:embed="rId2"/>
            <a:stretch>
              <a:fillRect/>
            </a:stretch>
          </xdr:blipFill>
          <xdr:spPr>
            <a:xfrm>
              <a:off x="11664000" y="23382476"/>
              <a:ext cx="36000" cy="216000"/>
            </a:xfrm>
            <a:prstGeom prst="rect">
              <a:avLst/>
            </a:prstGeom>
          </xdr:spPr>
        </xdr:pic>
      </mc:Fallback>
    </mc:AlternateContent>
    <xdr:clientData/>
  </xdr:twoCellAnchor>
  <xdr:twoCellAnchor editAs="oneCell">
    <xdr:from>
      <xdr:col>7</xdr:col>
      <xdr:colOff>1050646</xdr:colOff>
      <xdr:row>45</xdr:row>
      <xdr:rowOff>97903</xdr:rowOff>
    </xdr:from>
    <xdr:to>
      <xdr:col>7</xdr:col>
      <xdr:colOff>1051006</xdr:colOff>
      <xdr:row>45</xdr:row>
      <xdr:rowOff>98263</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3" name="Ink 2">
              <a:extLst>
                <a:ext uri="{FF2B5EF4-FFF2-40B4-BE49-F238E27FC236}">
                  <a16:creationId xmlns:a16="http://schemas.microsoft.com/office/drawing/2014/main" id="{94D587B2-E073-4C54-9D7A-45F139995BE9}"/>
                </a:ext>
              </a:extLst>
            </xdr14:cNvPr>
            <xdr14:cNvContentPartPr/>
          </xdr14:nvContentPartPr>
          <xdr14:nvPr macro=""/>
          <xdr14:xfrm>
            <a:off x="12088440" y="23364116"/>
            <a:ext cx="360" cy="360"/>
          </xdr14:xfrm>
        </xdr:contentPart>
      </mc:Choice>
      <mc:Fallback xmlns="">
        <xdr:pic>
          <xdr:nvPicPr>
            <xdr:cNvPr id="3" name="Ink 2">
              <a:extLst>
                <a:ext uri="{FF2B5EF4-FFF2-40B4-BE49-F238E27FC236}">
                  <a16:creationId xmlns:a16="http://schemas.microsoft.com/office/drawing/2014/main" id="{94D587B2-E073-4C54-9D7A-45F139995BE9}"/>
                </a:ext>
              </a:extLst>
            </xdr:cNvPr>
            <xdr:cNvPicPr/>
          </xdr:nvPicPr>
          <xdr:blipFill>
            <a:blip xmlns:r="http://schemas.openxmlformats.org/officeDocument/2006/relationships" r:embed="rId4"/>
            <a:stretch>
              <a:fillRect/>
            </a:stretch>
          </xdr:blipFill>
          <xdr:spPr>
            <a:xfrm>
              <a:off x="12070800" y="23256116"/>
              <a:ext cx="36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2:58:30.669"/>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0,'0'0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6:36.621"/>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0 32,'0'-6,"0"-6,0-1</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6:38.949"/>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1 1,'0'0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6:46.455"/>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1 1,'0'5,"138"2,54-1</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6:47.548"/>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13 1,'-5'5,"-2"2</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6:54.865"/>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0 13,'5'0,"8"0,6 0,0 0</inkml:trace>
  <inkml:trace contextRef="#ctx0" brushRef="#br0" timeOffset="422.52">94 13,'0'-5,"0"-2</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6:55.989"/>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1 0,'0'0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6:56.457"/>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1 0,'0'0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3:00.269"/>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0 1,'0'0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3:04.700"/>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1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2:58:31.872"/>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2:58:44.080"/>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1 1,'0'0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4:50.009"/>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0 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4:56.774"/>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1 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5:02.068"/>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1 1,'0'0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6:29.067"/>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0 1,'6'0,"6"0,2 0</inkml:trace>
  <inkml:trace contextRef="#ctx0" brushRef="#br0" timeOffset="504.09">112 23,'0'0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6:30.539"/>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1 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1-10T13:06:33.616"/>
    </inkml:context>
    <inkml:brush xml:id="br0">
      <inkml:brushProperty name="width" value="0.1" units="cm"/>
      <inkml:brushProperty name="height" value="0.6" units="cm"/>
      <inkml:brushProperty name="color" value="#00A0D7"/>
      <inkml:brushProperty name="ignorePressure" value="1"/>
      <inkml:brushProperty name="inkEffects" value="pencil"/>
    </inkml:brush>
  </inkml:definitions>
  <inkml:trace contextRef="#ctx0" brushRef="#br0">0 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N99"/>
  <sheetViews>
    <sheetView tabSelected="1" topLeftCell="A55" zoomScaleNormal="100" workbookViewId="0">
      <selection activeCell="D45" sqref="D45"/>
    </sheetView>
  </sheetViews>
  <sheetFormatPr baseColWidth="10" defaultColWidth="0" defaultRowHeight="14" zeroHeight="1"/>
  <cols>
    <col min="1" max="1" width="8.1640625" style="46" customWidth="1"/>
    <col min="2" max="2" width="11.1640625" style="46" customWidth="1"/>
    <col min="3" max="3" width="26.5" style="1" customWidth="1"/>
    <col min="4" max="4" width="51.33203125" style="1" customWidth="1"/>
    <col min="5" max="5" width="39.5" style="1" customWidth="1"/>
    <col min="6" max="6" width="29.5" style="48" customWidth="1"/>
    <col min="7" max="7" width="11.6640625" style="1" customWidth="1"/>
    <col min="8" max="9" width="16.1640625" style="47" bestFit="1" customWidth="1"/>
    <col min="10" max="10" width="16" style="47" customWidth="1"/>
    <col min="11" max="11" width="16.5" style="47" customWidth="1"/>
    <col min="12" max="12" width="10.33203125" style="1" customWidth="1"/>
    <col min="13" max="13" width="22" style="1" hidden="1" customWidth="1"/>
    <col min="14" max="14" width="23.6640625" style="1" hidden="1" customWidth="1"/>
    <col min="15" max="16384" width="0" style="1" hidden="1"/>
  </cols>
  <sheetData>
    <row r="1" spans="1:11" ht="23" thickBot="1">
      <c r="A1" s="78" t="s">
        <v>0</v>
      </c>
      <c r="B1" s="78"/>
      <c r="C1" s="78"/>
      <c r="D1" s="78"/>
      <c r="E1" s="78"/>
      <c r="F1" s="78"/>
      <c r="G1" s="78"/>
      <c r="H1" s="78"/>
      <c r="I1" s="78"/>
      <c r="J1" s="78"/>
      <c r="K1" s="78"/>
    </row>
    <row r="2" spans="1:11" s="6" customFormat="1" ht="31" thickBot="1">
      <c r="A2" s="2" t="s">
        <v>1</v>
      </c>
      <c r="B2" s="2" t="s">
        <v>2</v>
      </c>
      <c r="C2" s="3" t="s">
        <v>3</v>
      </c>
      <c r="D2" s="3" t="s">
        <v>4</v>
      </c>
      <c r="E2" s="3" t="s">
        <v>5</v>
      </c>
      <c r="F2" s="4" t="s">
        <v>6</v>
      </c>
      <c r="G2" s="3" t="s">
        <v>7</v>
      </c>
      <c r="H2" s="5" t="s">
        <v>8</v>
      </c>
      <c r="I2" s="5" t="s">
        <v>9</v>
      </c>
      <c r="J2" s="5" t="s">
        <v>10</v>
      </c>
      <c r="K2" s="5" t="s">
        <v>11</v>
      </c>
    </row>
    <row r="3" spans="1:11" s="6" customFormat="1" ht="61" thickBot="1">
      <c r="A3" s="2">
        <v>3373</v>
      </c>
      <c r="B3" s="2" t="s">
        <v>12</v>
      </c>
      <c r="C3" s="62" t="s">
        <v>13</v>
      </c>
      <c r="D3" s="76" t="s">
        <v>14</v>
      </c>
      <c r="E3" s="77" t="s">
        <v>15</v>
      </c>
      <c r="F3" s="77" t="s">
        <v>16</v>
      </c>
      <c r="G3" s="77" t="s">
        <v>17</v>
      </c>
      <c r="H3" s="8">
        <v>44615</v>
      </c>
      <c r="I3" s="9">
        <v>44629</v>
      </c>
      <c r="J3" s="9">
        <v>44665</v>
      </c>
      <c r="K3" s="57">
        <v>44671</v>
      </c>
    </row>
    <row r="4" spans="1:11" ht="14" customHeight="1" thickBot="1">
      <c r="A4" s="11"/>
      <c r="B4" s="12"/>
      <c r="C4" s="60"/>
      <c r="D4" s="13"/>
      <c r="E4" s="13"/>
      <c r="F4" s="14"/>
      <c r="G4" s="15"/>
      <c r="H4" s="15"/>
      <c r="I4" s="15"/>
      <c r="J4" s="15"/>
      <c r="K4" s="16"/>
    </row>
    <row r="5" spans="1:11" s="6" customFormat="1" ht="91" customHeight="1" thickBot="1">
      <c r="A5" s="2">
        <v>3374</v>
      </c>
      <c r="B5" s="10" t="s">
        <v>12</v>
      </c>
      <c r="C5" s="62" t="s">
        <v>18</v>
      </c>
      <c r="D5" s="7" t="s">
        <v>19</v>
      </c>
      <c r="E5" s="7" t="s">
        <v>20</v>
      </c>
      <c r="F5" s="7" t="s">
        <v>21</v>
      </c>
      <c r="G5" s="7" t="s">
        <v>22</v>
      </c>
      <c r="H5" s="9">
        <v>44622</v>
      </c>
      <c r="I5" s="9">
        <v>44636</v>
      </c>
      <c r="J5" s="9">
        <v>44672</v>
      </c>
      <c r="K5" s="9">
        <v>44676</v>
      </c>
    </row>
    <row r="6" spans="1:11" ht="14" customHeight="1" thickBot="1">
      <c r="A6" s="11"/>
      <c r="B6" s="75"/>
      <c r="C6" s="60"/>
      <c r="D6" s="13"/>
      <c r="E6" s="13"/>
      <c r="F6" s="14"/>
      <c r="G6" s="15"/>
      <c r="H6" s="15"/>
      <c r="I6" s="15"/>
      <c r="J6" s="15"/>
      <c r="K6" s="16"/>
    </row>
    <row r="7" spans="1:11" ht="60" customHeight="1" thickBot="1">
      <c r="A7" s="2">
        <v>3375</v>
      </c>
      <c r="B7" s="2" t="s">
        <v>23</v>
      </c>
      <c r="C7" s="59" t="s">
        <v>24</v>
      </c>
      <c r="D7" s="7" t="s">
        <v>25</v>
      </c>
      <c r="E7" s="7" t="s">
        <v>26</v>
      </c>
      <c r="F7" s="7" t="s">
        <v>27</v>
      </c>
      <c r="G7" s="7" t="s">
        <v>28</v>
      </c>
      <c r="H7" s="8">
        <v>44629</v>
      </c>
      <c r="I7" s="9">
        <v>44643</v>
      </c>
      <c r="J7" s="9">
        <v>44679</v>
      </c>
      <c r="K7" s="9">
        <v>44683</v>
      </c>
    </row>
    <row r="8" spans="1:11" ht="14" customHeight="1" thickBot="1">
      <c r="A8" s="20"/>
      <c r="B8" s="21"/>
      <c r="C8" s="63"/>
      <c r="D8" s="22"/>
      <c r="E8" s="22"/>
      <c r="F8" s="23"/>
      <c r="G8" s="24"/>
      <c r="H8" s="25"/>
      <c r="I8" s="25"/>
      <c r="J8" s="25"/>
      <c r="K8" s="26"/>
    </row>
    <row r="9" spans="1:11" ht="78" customHeight="1" thickBot="1">
      <c r="A9" s="27">
        <v>3376</v>
      </c>
      <c r="B9" s="2" t="s">
        <v>12</v>
      </c>
      <c r="C9" s="59" t="s">
        <v>29</v>
      </c>
      <c r="D9" s="7" t="s">
        <v>30</v>
      </c>
      <c r="E9" s="7" t="s">
        <v>31</v>
      </c>
      <c r="F9" s="7" t="s">
        <v>32</v>
      </c>
      <c r="G9" s="7" t="s">
        <v>22</v>
      </c>
      <c r="H9" s="8">
        <v>44636</v>
      </c>
      <c r="I9" s="9">
        <v>44650</v>
      </c>
      <c r="J9" s="9">
        <v>44686</v>
      </c>
      <c r="K9" s="9">
        <v>44690</v>
      </c>
    </row>
    <row r="10" spans="1:11" ht="14" customHeight="1" thickBot="1">
      <c r="A10" s="20"/>
      <c r="B10" s="21"/>
      <c r="C10" s="63"/>
      <c r="D10" s="22"/>
      <c r="E10" s="22"/>
      <c r="F10" s="23"/>
      <c r="G10" s="24"/>
      <c r="H10" s="25"/>
      <c r="I10" s="25"/>
      <c r="J10" s="25"/>
      <c r="K10" s="26"/>
    </row>
    <row r="11" spans="1:11" s="30" customFormat="1" ht="75.75" customHeight="1" thickBot="1">
      <c r="A11" s="2">
        <v>3377</v>
      </c>
      <c r="B11" s="2" t="s">
        <v>23</v>
      </c>
      <c r="C11" s="59" t="s">
        <v>33</v>
      </c>
      <c r="D11" s="7" t="s">
        <v>34</v>
      </c>
      <c r="E11" s="7" t="s">
        <v>35</v>
      </c>
      <c r="F11" s="7" t="s">
        <v>220</v>
      </c>
      <c r="G11" s="7" t="s">
        <v>28</v>
      </c>
      <c r="H11" s="8">
        <v>44643</v>
      </c>
      <c r="I11" s="9">
        <v>44657</v>
      </c>
      <c r="J11" s="9">
        <v>44693</v>
      </c>
      <c r="K11" s="9">
        <v>44697</v>
      </c>
    </row>
    <row r="12" spans="1:11" ht="64.5" customHeight="1">
      <c r="A12" s="10">
        <v>3378</v>
      </c>
      <c r="B12" s="10" t="s">
        <v>37</v>
      </c>
      <c r="C12" s="59" t="s">
        <v>38</v>
      </c>
      <c r="D12" s="7" t="s">
        <v>39</v>
      </c>
      <c r="E12" s="7" t="s">
        <v>40</v>
      </c>
      <c r="F12" s="7" t="s">
        <v>41</v>
      </c>
      <c r="G12" s="7" t="s">
        <v>17</v>
      </c>
      <c r="H12" s="8">
        <v>44643</v>
      </c>
      <c r="I12" s="9">
        <v>44657</v>
      </c>
      <c r="J12" s="9">
        <v>44693</v>
      </c>
      <c r="K12" s="9">
        <v>44697</v>
      </c>
    </row>
    <row r="13" spans="1:11" ht="14" customHeight="1" thickBot="1">
      <c r="A13" s="31"/>
      <c r="B13" s="32"/>
      <c r="C13" s="64"/>
      <c r="D13" s="33"/>
      <c r="E13" s="33"/>
      <c r="F13" s="34"/>
      <c r="G13" s="35"/>
      <c r="H13" s="15"/>
      <c r="I13" s="15"/>
      <c r="J13" s="15"/>
      <c r="K13" s="16"/>
    </row>
    <row r="14" spans="1:11" ht="77.5" customHeight="1" thickBot="1">
      <c r="A14" s="2">
        <v>3379</v>
      </c>
      <c r="B14" s="2" t="s">
        <v>12</v>
      </c>
      <c r="C14" s="59" t="s">
        <v>42</v>
      </c>
      <c r="D14" s="7" t="s">
        <v>43</v>
      </c>
      <c r="E14" s="7" t="s">
        <v>44</v>
      </c>
      <c r="F14" s="7" t="s">
        <v>45</v>
      </c>
      <c r="G14" s="7" t="s">
        <v>17</v>
      </c>
      <c r="H14" s="8">
        <v>44657</v>
      </c>
      <c r="I14" s="68">
        <v>44664</v>
      </c>
      <c r="J14" s="68">
        <v>44700</v>
      </c>
      <c r="K14" s="70">
        <v>44706</v>
      </c>
    </row>
    <row r="15" spans="1:11" ht="14" customHeight="1" thickBot="1">
      <c r="A15" s="20"/>
      <c r="B15" s="21"/>
      <c r="C15" s="63"/>
      <c r="D15" s="22"/>
      <c r="E15" s="22"/>
      <c r="F15" s="23"/>
      <c r="G15" s="24"/>
      <c r="H15" s="25"/>
      <c r="I15" s="25"/>
      <c r="J15" s="25"/>
      <c r="K15" s="26"/>
    </row>
    <row r="16" spans="1:11" ht="80" customHeight="1" thickBot="1">
      <c r="A16" s="2">
        <v>3380</v>
      </c>
      <c r="B16" s="2" t="s">
        <v>12</v>
      </c>
      <c r="C16" s="59" t="s">
        <v>46</v>
      </c>
      <c r="D16" s="7" t="s">
        <v>47</v>
      </c>
      <c r="E16" s="7" t="s">
        <v>48</v>
      </c>
      <c r="F16" s="7" t="s">
        <v>49</v>
      </c>
      <c r="G16" s="7" t="s">
        <v>22</v>
      </c>
      <c r="H16" s="8">
        <v>44657</v>
      </c>
      <c r="I16" s="9">
        <v>44671</v>
      </c>
      <c r="J16" s="9">
        <v>44707</v>
      </c>
      <c r="K16" s="9">
        <v>44711</v>
      </c>
    </row>
    <row r="17" spans="1:11" s="36" customFormat="1" ht="27.5" customHeight="1" thickBot="1">
      <c r="A17" s="10">
        <v>3381</v>
      </c>
      <c r="B17" s="10" t="s">
        <v>50</v>
      </c>
      <c r="C17" s="61" t="s">
        <v>51</v>
      </c>
      <c r="D17" s="7" t="s">
        <v>52</v>
      </c>
      <c r="E17" s="7" t="s">
        <v>53</v>
      </c>
      <c r="F17" s="7" t="s">
        <v>54</v>
      </c>
      <c r="G17" s="66" t="s">
        <v>55</v>
      </c>
      <c r="H17" s="67">
        <v>44657</v>
      </c>
      <c r="I17" s="68">
        <v>44671</v>
      </c>
      <c r="J17" s="68">
        <v>44707</v>
      </c>
      <c r="K17" s="69">
        <v>44711</v>
      </c>
    </row>
    <row r="18" spans="1:11" ht="14" customHeight="1" thickBot="1">
      <c r="A18" s="20"/>
      <c r="B18" s="21"/>
      <c r="C18" s="63"/>
      <c r="D18" s="22"/>
      <c r="E18" s="22"/>
      <c r="F18" s="23"/>
      <c r="G18" s="24"/>
      <c r="H18" s="25"/>
      <c r="I18" s="25"/>
      <c r="J18" s="25"/>
      <c r="K18" s="26"/>
    </row>
    <row r="19" spans="1:11" ht="40.5" customHeight="1" thickBot="1">
      <c r="A19" s="2">
        <v>3382</v>
      </c>
      <c r="B19" s="2" t="s">
        <v>50</v>
      </c>
      <c r="C19" s="59" t="s">
        <v>56</v>
      </c>
      <c r="D19" s="7" t="s">
        <v>57</v>
      </c>
      <c r="E19" s="7" t="s">
        <v>58</v>
      </c>
      <c r="F19" s="7" t="s">
        <v>59</v>
      </c>
      <c r="G19" s="7" t="s">
        <v>55</v>
      </c>
      <c r="H19" s="8">
        <v>44664</v>
      </c>
      <c r="I19" s="9">
        <v>44678</v>
      </c>
      <c r="J19" s="9">
        <v>44714</v>
      </c>
      <c r="K19" s="9">
        <v>44718</v>
      </c>
    </row>
    <row r="20" spans="1:11" ht="133" customHeight="1" thickBot="1">
      <c r="A20" s="2">
        <v>3383</v>
      </c>
      <c r="B20" s="2" t="s">
        <v>12</v>
      </c>
      <c r="C20" s="59" t="s">
        <v>60</v>
      </c>
      <c r="D20" s="7" t="s">
        <v>61</v>
      </c>
      <c r="E20" s="7" t="s">
        <v>62</v>
      </c>
      <c r="F20" s="7" t="s">
        <v>63</v>
      </c>
      <c r="G20" s="66" t="s">
        <v>17</v>
      </c>
      <c r="H20" s="67">
        <v>44664</v>
      </c>
      <c r="I20" s="68">
        <v>44678</v>
      </c>
      <c r="J20" s="68">
        <v>44714</v>
      </c>
      <c r="K20" s="69">
        <v>44718</v>
      </c>
    </row>
    <row r="21" spans="1:11" ht="14" customHeight="1" thickBot="1">
      <c r="A21" s="20"/>
      <c r="B21" s="21"/>
      <c r="C21" s="63"/>
      <c r="D21" s="22"/>
      <c r="E21" s="22"/>
      <c r="F21" s="23"/>
      <c r="G21" s="24"/>
      <c r="H21" s="25"/>
      <c r="I21" s="25"/>
      <c r="J21" s="25"/>
      <c r="K21" s="26"/>
    </row>
    <row r="22" spans="1:11" ht="59" customHeight="1">
      <c r="A22" s="2">
        <v>3384</v>
      </c>
      <c r="B22" s="2" t="s">
        <v>12</v>
      </c>
      <c r="C22" s="59" t="s">
        <v>64</v>
      </c>
      <c r="D22" s="7" t="s">
        <v>65</v>
      </c>
      <c r="E22" s="7" t="s">
        <v>66</v>
      </c>
      <c r="F22" s="7" t="s">
        <v>67</v>
      </c>
      <c r="G22" s="7" t="s">
        <v>17</v>
      </c>
      <c r="H22" s="8">
        <v>44671</v>
      </c>
      <c r="I22" s="9">
        <v>44685</v>
      </c>
      <c r="J22" s="9">
        <v>44721</v>
      </c>
      <c r="K22" s="9">
        <v>44725</v>
      </c>
    </row>
    <row r="23" spans="1:11" ht="61" thickBot="1">
      <c r="A23" s="2">
        <v>3385</v>
      </c>
      <c r="B23" s="2" t="s">
        <v>50</v>
      </c>
      <c r="C23" s="59" t="s">
        <v>68</v>
      </c>
      <c r="D23" s="7" t="s">
        <v>69</v>
      </c>
      <c r="E23" s="7" t="s">
        <v>26</v>
      </c>
      <c r="F23" s="7" t="s">
        <v>70</v>
      </c>
      <c r="G23" s="66" t="s">
        <v>55</v>
      </c>
      <c r="H23" s="67">
        <v>44671</v>
      </c>
      <c r="I23" s="68">
        <v>44685</v>
      </c>
      <c r="J23" s="68">
        <v>44721</v>
      </c>
      <c r="K23" s="69">
        <v>44725</v>
      </c>
    </row>
    <row r="24" spans="1:11" ht="14" customHeight="1" thickBot="1">
      <c r="A24" s="20"/>
      <c r="B24" s="21"/>
      <c r="C24" s="63"/>
      <c r="D24" s="22"/>
      <c r="E24" s="22"/>
      <c r="F24" s="23"/>
      <c r="G24" s="24"/>
      <c r="H24" s="25"/>
      <c r="I24" s="25"/>
      <c r="J24" s="25"/>
      <c r="K24" s="26"/>
    </row>
    <row r="25" spans="1:11" ht="61" thickBot="1">
      <c r="A25" s="2">
        <v>3386</v>
      </c>
      <c r="B25" s="2" t="s">
        <v>50</v>
      </c>
      <c r="C25" s="59" t="s">
        <v>71</v>
      </c>
      <c r="D25" s="7" t="s">
        <v>72</v>
      </c>
      <c r="E25" s="7" t="s">
        <v>73</v>
      </c>
      <c r="F25" s="7" t="s">
        <v>74</v>
      </c>
      <c r="G25" s="7" t="s">
        <v>55</v>
      </c>
      <c r="H25" s="8">
        <v>44678</v>
      </c>
      <c r="I25" s="9">
        <v>44692</v>
      </c>
      <c r="J25" s="9">
        <v>44728</v>
      </c>
      <c r="K25" s="9">
        <v>44732</v>
      </c>
    </row>
    <row r="26" spans="1:11" ht="40.5" customHeight="1" thickBot="1">
      <c r="A26" s="2">
        <v>3387</v>
      </c>
      <c r="B26" s="2" t="s">
        <v>12</v>
      </c>
      <c r="C26" s="59" t="s">
        <v>75</v>
      </c>
      <c r="D26" s="7" t="s">
        <v>76</v>
      </c>
      <c r="E26" s="7" t="s">
        <v>77</v>
      </c>
      <c r="F26" s="7" t="s">
        <v>78</v>
      </c>
      <c r="G26" s="66" t="s">
        <v>22</v>
      </c>
      <c r="H26" s="67">
        <v>44678</v>
      </c>
      <c r="I26" s="68">
        <v>44692</v>
      </c>
      <c r="J26" s="68">
        <v>44728</v>
      </c>
      <c r="K26" s="69">
        <v>44732</v>
      </c>
    </row>
    <row r="27" spans="1:11" ht="14" customHeight="1" thickBot="1">
      <c r="A27" s="20"/>
      <c r="B27" s="21"/>
      <c r="C27" s="63"/>
      <c r="D27" s="22"/>
      <c r="E27" s="22"/>
      <c r="F27" s="23"/>
      <c r="G27" s="24"/>
      <c r="H27" s="25"/>
      <c r="I27" s="25"/>
      <c r="J27" s="25"/>
      <c r="K27" s="26"/>
    </row>
    <row r="28" spans="1:11" ht="27.5" customHeight="1" thickBot="1">
      <c r="A28" s="2">
        <v>3388</v>
      </c>
      <c r="B28" s="2" t="s">
        <v>12</v>
      </c>
      <c r="C28" s="59" t="s">
        <v>79</v>
      </c>
      <c r="D28" s="7" t="s">
        <v>80</v>
      </c>
      <c r="E28" s="7" t="s">
        <v>81</v>
      </c>
      <c r="F28" s="7" t="s">
        <v>82</v>
      </c>
      <c r="G28" s="7" t="s">
        <v>17</v>
      </c>
      <c r="H28" s="8">
        <v>44685</v>
      </c>
      <c r="I28" s="9">
        <v>44699</v>
      </c>
      <c r="J28" s="9">
        <v>44735</v>
      </c>
      <c r="K28" s="9">
        <v>44739</v>
      </c>
    </row>
    <row r="29" spans="1:11" ht="27.5" customHeight="1" thickBot="1">
      <c r="A29" s="2">
        <v>3389</v>
      </c>
      <c r="B29" s="2" t="s">
        <v>50</v>
      </c>
      <c r="C29" s="59" t="s">
        <v>83</v>
      </c>
      <c r="D29" s="7" t="s">
        <v>84</v>
      </c>
      <c r="E29" s="7" t="s">
        <v>85</v>
      </c>
      <c r="F29" s="7" t="s">
        <v>86</v>
      </c>
      <c r="G29" s="66" t="s">
        <v>55</v>
      </c>
      <c r="H29" s="67">
        <v>44685</v>
      </c>
      <c r="I29" s="68">
        <v>44699</v>
      </c>
      <c r="J29" s="68">
        <v>44735</v>
      </c>
      <c r="K29" s="69">
        <v>44739</v>
      </c>
    </row>
    <row r="30" spans="1:11" ht="14" customHeight="1" thickBot="1">
      <c r="A30" s="20"/>
      <c r="B30" s="21"/>
      <c r="C30" s="63"/>
      <c r="D30" s="22"/>
      <c r="E30" s="22"/>
      <c r="F30" s="23"/>
      <c r="G30" s="24"/>
      <c r="H30" s="25"/>
      <c r="I30" s="25"/>
      <c r="J30" s="25"/>
      <c r="K30" s="26"/>
    </row>
    <row r="31" spans="1:11" ht="121" thickBot="1">
      <c r="A31" s="2">
        <v>3390</v>
      </c>
      <c r="B31" s="2" t="s">
        <v>50</v>
      </c>
      <c r="C31" s="59" t="s">
        <v>87</v>
      </c>
      <c r="D31" s="7" t="s">
        <v>88</v>
      </c>
      <c r="E31" s="7" t="s">
        <v>89</v>
      </c>
      <c r="F31" s="7" t="s">
        <v>90</v>
      </c>
      <c r="G31" s="7" t="s">
        <v>55</v>
      </c>
      <c r="H31" s="8">
        <v>44692</v>
      </c>
      <c r="I31" s="9">
        <v>44706</v>
      </c>
      <c r="J31" s="9">
        <v>44742</v>
      </c>
      <c r="K31" s="9">
        <v>44746</v>
      </c>
    </row>
    <row r="32" spans="1:11" ht="49" customHeight="1" thickBot="1">
      <c r="A32" s="2">
        <v>3391</v>
      </c>
      <c r="B32" s="2" t="s">
        <v>12</v>
      </c>
      <c r="C32" s="59" t="s">
        <v>91</v>
      </c>
      <c r="D32" s="7" t="s">
        <v>92</v>
      </c>
      <c r="E32" s="7" t="s">
        <v>93</v>
      </c>
      <c r="F32" s="7" t="s">
        <v>94</v>
      </c>
      <c r="G32" s="7" t="s">
        <v>17</v>
      </c>
      <c r="H32" s="8">
        <v>44692</v>
      </c>
      <c r="I32" s="9">
        <v>44706</v>
      </c>
      <c r="J32" s="9">
        <v>44742</v>
      </c>
      <c r="K32" s="9">
        <v>44746</v>
      </c>
    </row>
    <row r="33" spans="1:11" ht="27.5" customHeight="1" thickBot="1">
      <c r="A33" s="2">
        <v>3392</v>
      </c>
      <c r="B33" s="2"/>
      <c r="C33" s="59" t="s">
        <v>95</v>
      </c>
      <c r="D33" s="74" t="s">
        <v>96</v>
      </c>
      <c r="E33" s="74" t="s">
        <v>97</v>
      </c>
      <c r="F33" s="7" t="s">
        <v>98</v>
      </c>
      <c r="G33" s="66" t="e">
        <v>#N/A</v>
      </c>
      <c r="H33" s="67" t="s">
        <v>221</v>
      </c>
      <c r="I33" s="68">
        <v>44706</v>
      </c>
      <c r="J33" s="68">
        <v>44742</v>
      </c>
      <c r="K33" s="69">
        <v>44746</v>
      </c>
    </row>
    <row r="34" spans="1:11" ht="14" customHeight="1" thickBot="1">
      <c r="A34" s="20"/>
      <c r="B34" s="21"/>
      <c r="C34" s="63"/>
      <c r="D34" s="22"/>
      <c r="E34" s="22"/>
      <c r="F34" s="23"/>
      <c r="G34" s="24"/>
      <c r="H34" s="25"/>
      <c r="I34" s="25"/>
      <c r="J34" s="25"/>
      <c r="K34" s="26"/>
    </row>
    <row r="35" spans="1:11" ht="69" customHeight="1" thickBot="1">
      <c r="A35" s="2">
        <v>3393</v>
      </c>
      <c r="B35" s="2" t="s">
        <v>12</v>
      </c>
      <c r="C35" s="59" t="s">
        <v>99</v>
      </c>
      <c r="D35" s="7" t="s">
        <v>100</v>
      </c>
      <c r="E35" s="7" t="s">
        <v>101</v>
      </c>
      <c r="F35" s="7" t="s">
        <v>102</v>
      </c>
      <c r="G35" s="7" t="s">
        <v>22</v>
      </c>
      <c r="H35" s="8">
        <v>44699</v>
      </c>
      <c r="I35" s="9">
        <v>44713</v>
      </c>
      <c r="J35" s="9">
        <v>44749</v>
      </c>
      <c r="K35" s="9">
        <v>44753</v>
      </c>
    </row>
    <row r="36" spans="1:11" ht="31" thickBot="1">
      <c r="A36" s="2">
        <v>3394</v>
      </c>
      <c r="B36" s="2" t="s">
        <v>50</v>
      </c>
      <c r="C36" s="59" t="s">
        <v>103</v>
      </c>
      <c r="D36" s="7" t="s">
        <v>104</v>
      </c>
      <c r="E36" s="7" t="s">
        <v>105</v>
      </c>
      <c r="F36" s="7" t="s">
        <v>106</v>
      </c>
      <c r="G36" s="7" t="s">
        <v>55</v>
      </c>
      <c r="H36" s="8">
        <v>44699</v>
      </c>
      <c r="I36" s="9">
        <v>44713</v>
      </c>
      <c r="J36" s="9">
        <v>44749</v>
      </c>
      <c r="K36" s="9">
        <v>44753</v>
      </c>
    </row>
    <row r="37" spans="1:11" ht="14" customHeight="1" thickBot="1">
      <c r="A37" s="20"/>
      <c r="B37" s="21"/>
      <c r="C37" s="63"/>
      <c r="D37" s="22"/>
      <c r="E37" s="22"/>
      <c r="F37" s="23"/>
      <c r="G37" s="24"/>
      <c r="H37" s="25"/>
      <c r="I37" s="25"/>
      <c r="J37" s="25"/>
      <c r="K37" s="26"/>
    </row>
    <row r="38" spans="1:11" ht="46" thickBot="1">
      <c r="A38" s="2">
        <v>3395</v>
      </c>
      <c r="B38" s="2" t="s">
        <v>107</v>
      </c>
      <c r="C38" s="59" t="s">
        <v>108</v>
      </c>
      <c r="D38" s="7" t="s">
        <v>109</v>
      </c>
      <c r="E38" s="7" t="s">
        <v>110</v>
      </c>
      <c r="F38" s="7" t="s">
        <v>106</v>
      </c>
      <c r="G38" s="7" t="s">
        <v>55</v>
      </c>
      <c r="H38" s="8">
        <v>44706</v>
      </c>
      <c r="I38" s="9">
        <v>44720</v>
      </c>
      <c r="J38" s="9">
        <v>44756</v>
      </c>
      <c r="K38" s="9">
        <v>44760</v>
      </c>
    </row>
    <row r="39" spans="1:11" ht="44" customHeight="1" thickBot="1">
      <c r="A39" s="2">
        <v>3396</v>
      </c>
      <c r="B39" s="2" t="s">
        <v>12</v>
      </c>
      <c r="C39" s="59" t="s">
        <v>111</v>
      </c>
      <c r="D39" s="7" t="s">
        <v>112</v>
      </c>
      <c r="E39" s="7" t="s">
        <v>113</v>
      </c>
      <c r="F39" s="7" t="s">
        <v>114</v>
      </c>
      <c r="G39" s="66" t="s">
        <v>17</v>
      </c>
      <c r="H39" s="67">
        <v>44706</v>
      </c>
      <c r="I39" s="68">
        <v>44720</v>
      </c>
      <c r="J39" s="68">
        <v>44756</v>
      </c>
      <c r="K39" s="69">
        <v>44760</v>
      </c>
    </row>
    <row r="40" spans="1:11" ht="14" customHeight="1" thickBot="1">
      <c r="A40" s="20"/>
      <c r="B40" s="21"/>
      <c r="C40" s="63"/>
      <c r="D40" s="22"/>
      <c r="E40" s="22"/>
      <c r="F40" s="23"/>
      <c r="G40" s="24"/>
      <c r="H40" s="25"/>
      <c r="I40" s="25"/>
      <c r="J40" s="25"/>
      <c r="K40" s="26"/>
    </row>
    <row r="41" spans="1:11" ht="64.5" customHeight="1" thickBot="1">
      <c r="A41" s="2">
        <v>3397</v>
      </c>
      <c r="B41" s="2" t="s">
        <v>12</v>
      </c>
      <c r="C41" s="59" t="s">
        <v>115</v>
      </c>
      <c r="D41" s="7" t="s">
        <v>116</v>
      </c>
      <c r="E41" s="7" t="s">
        <v>117</v>
      </c>
      <c r="F41" s="7" t="s">
        <v>118</v>
      </c>
      <c r="G41" s="7" t="s">
        <v>17</v>
      </c>
      <c r="H41" s="8">
        <v>44713</v>
      </c>
      <c r="I41" s="9">
        <v>44727</v>
      </c>
      <c r="J41" s="9">
        <v>44763</v>
      </c>
      <c r="K41" s="9">
        <v>44767</v>
      </c>
    </row>
    <row r="42" spans="1:11" ht="46" thickBot="1">
      <c r="A42" s="80">
        <v>3398</v>
      </c>
      <c r="B42" s="80" t="s">
        <v>50</v>
      </c>
      <c r="C42" s="82" t="s">
        <v>119</v>
      </c>
      <c r="D42" s="82" t="s">
        <v>120</v>
      </c>
      <c r="E42" s="82" t="s">
        <v>121</v>
      </c>
      <c r="F42" s="82" t="s">
        <v>122</v>
      </c>
      <c r="G42" s="86" t="s">
        <v>55</v>
      </c>
      <c r="H42" s="87">
        <v>44713</v>
      </c>
      <c r="I42" s="88">
        <v>44727</v>
      </c>
      <c r="J42" s="88">
        <v>44763</v>
      </c>
      <c r="K42" s="89">
        <v>44767</v>
      </c>
    </row>
    <row r="43" spans="1:11" ht="14" customHeight="1" thickBot="1">
      <c r="A43" s="20"/>
      <c r="B43" s="21"/>
      <c r="C43" s="63"/>
      <c r="D43" s="22"/>
      <c r="E43" s="22"/>
      <c r="F43" s="23"/>
      <c r="G43" s="24"/>
      <c r="H43" s="25"/>
      <c r="I43" s="25"/>
      <c r="J43" s="25"/>
      <c r="K43" s="26"/>
    </row>
    <row r="44" spans="1:11" ht="63" customHeight="1" thickBot="1">
      <c r="A44" s="2">
        <v>3399</v>
      </c>
      <c r="B44" s="2" t="s">
        <v>12</v>
      </c>
      <c r="C44" s="59" t="s">
        <v>123</v>
      </c>
      <c r="D44" s="7" t="s">
        <v>124</v>
      </c>
      <c r="E44" s="7" t="s">
        <v>125</v>
      </c>
      <c r="F44" s="7" t="s">
        <v>126</v>
      </c>
      <c r="G44" s="7" t="s">
        <v>22</v>
      </c>
      <c r="H44" s="8">
        <v>44720</v>
      </c>
      <c r="I44" s="9">
        <v>44734</v>
      </c>
      <c r="J44" s="9">
        <v>44770</v>
      </c>
      <c r="K44" s="57">
        <v>44776</v>
      </c>
    </row>
    <row r="45" spans="1:11" ht="52.5" customHeight="1" thickBot="1">
      <c r="A45" s="2">
        <v>3400</v>
      </c>
      <c r="B45" s="2" t="s">
        <v>12</v>
      </c>
      <c r="C45" s="59" t="s">
        <v>127</v>
      </c>
      <c r="D45" s="7" t="s">
        <v>128</v>
      </c>
      <c r="E45" s="7" t="s">
        <v>129</v>
      </c>
      <c r="F45" s="7" t="s">
        <v>130</v>
      </c>
      <c r="G45" s="7" t="s">
        <v>17</v>
      </c>
      <c r="H45" s="8">
        <v>44720</v>
      </c>
      <c r="I45" s="9">
        <v>44734</v>
      </c>
      <c r="J45" s="9">
        <v>44770</v>
      </c>
      <c r="K45" s="57">
        <v>44776</v>
      </c>
    </row>
    <row r="46" spans="1:11" ht="14" customHeight="1" thickBot="1">
      <c r="A46" s="21"/>
      <c r="B46" s="21"/>
      <c r="C46" s="65"/>
      <c r="D46" s="25"/>
      <c r="E46" s="25"/>
      <c r="F46" s="25"/>
      <c r="G46" s="24"/>
      <c r="H46" s="25"/>
      <c r="I46" s="25"/>
      <c r="J46" s="25"/>
      <c r="K46" s="26"/>
    </row>
    <row r="47" spans="1:11" ht="91" thickBot="1">
      <c r="A47" s="2">
        <v>3401</v>
      </c>
      <c r="B47" s="2" t="s">
        <v>50</v>
      </c>
      <c r="C47" s="59" t="s">
        <v>131</v>
      </c>
      <c r="D47" s="7" t="s">
        <v>132</v>
      </c>
      <c r="E47" s="7" t="s">
        <v>133</v>
      </c>
      <c r="F47" s="7" t="s">
        <v>134</v>
      </c>
      <c r="G47" s="7" t="s">
        <v>55</v>
      </c>
      <c r="H47" s="8">
        <v>44727</v>
      </c>
      <c r="I47" s="9">
        <v>44741</v>
      </c>
      <c r="J47" s="9">
        <v>44777</v>
      </c>
      <c r="K47" s="9">
        <v>44781</v>
      </c>
    </row>
    <row r="48" spans="1:11" ht="42" customHeight="1" thickBot="1">
      <c r="A48" s="37">
        <v>3402</v>
      </c>
      <c r="B48" s="37" t="s">
        <v>12</v>
      </c>
      <c r="C48" s="61" t="s">
        <v>135</v>
      </c>
      <c r="D48" s="7" t="s">
        <v>136</v>
      </c>
      <c r="E48" s="7" t="s">
        <v>137</v>
      </c>
      <c r="F48" s="7">
        <v>3402</v>
      </c>
      <c r="G48" s="7" t="s">
        <v>17</v>
      </c>
      <c r="H48" s="8">
        <v>44727</v>
      </c>
      <c r="I48" s="9">
        <v>44741</v>
      </c>
      <c r="J48" s="9">
        <v>44777</v>
      </c>
      <c r="K48" s="9">
        <v>44781</v>
      </c>
    </row>
    <row r="49" spans="1:12" ht="14" customHeight="1" thickBot="1">
      <c r="A49" s="31"/>
      <c r="B49" s="32"/>
      <c r="C49" s="63"/>
      <c r="D49" s="33"/>
      <c r="E49" s="33"/>
      <c r="F49" s="34"/>
      <c r="G49" s="35"/>
      <c r="H49" s="15"/>
      <c r="I49" s="15"/>
      <c r="J49" s="15"/>
      <c r="K49" s="16"/>
    </row>
    <row r="50" spans="1:12" ht="27.5" customHeight="1" thickBot="1">
      <c r="A50" s="38">
        <v>3403</v>
      </c>
      <c r="B50" s="73" t="s">
        <v>50</v>
      </c>
      <c r="C50" s="72" t="s">
        <v>139</v>
      </c>
      <c r="D50" s="52" t="s">
        <v>140</v>
      </c>
      <c r="E50" s="7" t="s">
        <v>141</v>
      </c>
      <c r="F50" s="7" t="s">
        <v>94</v>
      </c>
      <c r="G50" s="7" t="s">
        <v>55</v>
      </c>
      <c r="H50" s="8">
        <v>44734</v>
      </c>
      <c r="I50" s="9">
        <v>44748</v>
      </c>
      <c r="J50" s="9">
        <v>44784</v>
      </c>
      <c r="K50" s="9">
        <v>44788</v>
      </c>
      <c r="L50" s="30"/>
    </row>
    <row r="51" spans="1:12" ht="34.5" customHeight="1" thickBot="1">
      <c r="A51" s="2">
        <v>3404</v>
      </c>
      <c r="B51" s="2" t="s">
        <v>12</v>
      </c>
      <c r="C51" s="62" t="s">
        <v>142</v>
      </c>
      <c r="D51" s="7" t="s">
        <v>143</v>
      </c>
      <c r="E51" s="7" t="s">
        <v>144</v>
      </c>
      <c r="F51" s="7" t="e">
        <v>#N/A</v>
      </c>
      <c r="G51" s="66" t="e">
        <v>#N/A</v>
      </c>
      <c r="H51" s="67">
        <v>44734</v>
      </c>
      <c r="I51" s="68">
        <v>44748</v>
      </c>
      <c r="J51" s="68">
        <v>44784</v>
      </c>
      <c r="K51" s="69">
        <v>44788</v>
      </c>
    </row>
    <row r="52" spans="1:12" ht="14" customHeight="1" thickBot="1">
      <c r="A52" s="20"/>
      <c r="B52" s="21"/>
      <c r="C52" s="63"/>
      <c r="D52" s="22"/>
      <c r="E52" s="22"/>
      <c r="F52" s="23"/>
      <c r="G52" s="24"/>
      <c r="H52" s="25"/>
      <c r="I52" s="25"/>
      <c r="J52" s="25"/>
      <c r="K52" s="26"/>
    </row>
    <row r="53" spans="1:12" ht="66" customHeight="1" thickBot="1">
      <c r="A53" s="2">
        <v>3405</v>
      </c>
      <c r="B53" s="2" t="s">
        <v>12</v>
      </c>
      <c r="C53" s="59" t="s">
        <v>145</v>
      </c>
      <c r="D53" s="7" t="s">
        <v>146</v>
      </c>
      <c r="E53" s="7" t="s">
        <v>147</v>
      </c>
      <c r="F53" s="7" t="s">
        <v>148</v>
      </c>
      <c r="G53" s="7" t="s">
        <v>17</v>
      </c>
      <c r="H53" s="8">
        <v>44741</v>
      </c>
      <c r="I53" s="9">
        <v>44755</v>
      </c>
      <c r="J53" s="9">
        <v>44791</v>
      </c>
      <c r="K53" s="9">
        <v>44795</v>
      </c>
      <c r="L53" s="30"/>
    </row>
    <row r="54" spans="1:12" ht="14" customHeight="1" thickBot="1">
      <c r="A54" s="20"/>
      <c r="B54" s="21"/>
      <c r="C54" s="63"/>
      <c r="D54" s="22"/>
      <c r="E54" s="22"/>
      <c r="F54" s="23"/>
      <c r="G54" s="24"/>
      <c r="H54" s="25"/>
      <c r="I54" s="25"/>
      <c r="J54" s="25"/>
      <c r="K54" s="26"/>
    </row>
    <row r="55" spans="1:12" ht="99" customHeight="1" thickBot="1">
      <c r="A55" s="2">
        <v>3406</v>
      </c>
      <c r="B55" s="71" t="s">
        <v>50</v>
      </c>
      <c r="C55" s="59" t="s">
        <v>149</v>
      </c>
      <c r="D55" s="52" t="s">
        <v>150</v>
      </c>
      <c r="E55" s="7" t="s">
        <v>151</v>
      </c>
      <c r="F55" s="7" t="s">
        <v>152</v>
      </c>
      <c r="G55" s="7" t="s">
        <v>55</v>
      </c>
      <c r="H55" s="8">
        <v>44748</v>
      </c>
      <c r="I55" s="9">
        <v>44762</v>
      </c>
      <c r="J55" s="9">
        <v>44798</v>
      </c>
      <c r="K55" s="9">
        <v>44802</v>
      </c>
    </row>
    <row r="56" spans="1:12" ht="115.5" customHeight="1" thickBot="1">
      <c r="A56" s="37">
        <v>3407</v>
      </c>
      <c r="B56" s="37" t="s">
        <v>12</v>
      </c>
      <c r="C56" s="62" t="s">
        <v>60</v>
      </c>
      <c r="D56" s="7" t="s">
        <v>61</v>
      </c>
      <c r="E56" s="7" t="s">
        <v>62</v>
      </c>
      <c r="F56" s="7" t="s">
        <v>63</v>
      </c>
      <c r="G56" s="7" t="s">
        <v>17</v>
      </c>
      <c r="H56" s="8">
        <v>44748</v>
      </c>
      <c r="I56" s="9">
        <v>44762</v>
      </c>
      <c r="J56" s="9">
        <v>44798</v>
      </c>
      <c r="K56" s="9">
        <v>44802</v>
      </c>
    </row>
    <row r="57" spans="1:12" ht="14" customHeight="1" thickBot="1">
      <c r="A57" s="31"/>
      <c r="B57" s="32"/>
      <c r="C57" s="64"/>
      <c r="D57" s="33"/>
      <c r="E57" s="33"/>
      <c r="F57" s="34"/>
      <c r="G57" s="35"/>
      <c r="H57" s="15"/>
      <c r="I57" s="15"/>
      <c r="J57" s="15"/>
      <c r="K57" s="16"/>
    </row>
    <row r="58" spans="1:12" ht="70" customHeight="1" thickBot="1">
      <c r="A58" s="2">
        <v>3408</v>
      </c>
      <c r="B58" s="2" t="s">
        <v>12</v>
      </c>
      <c r="C58" s="59" t="s">
        <v>153</v>
      </c>
      <c r="D58" s="7" t="s">
        <v>154</v>
      </c>
      <c r="E58" s="7" t="s">
        <v>155</v>
      </c>
      <c r="F58" s="7" t="s">
        <v>156</v>
      </c>
      <c r="G58" s="7" t="s">
        <v>17</v>
      </c>
      <c r="H58" s="8">
        <v>44755</v>
      </c>
      <c r="I58" s="9">
        <v>44769</v>
      </c>
      <c r="J58" s="9">
        <v>44805</v>
      </c>
      <c r="K58" s="57">
        <v>44811</v>
      </c>
    </row>
    <row r="59" spans="1:12" ht="14" customHeight="1" thickBot="1">
      <c r="A59" s="20"/>
      <c r="B59" s="21"/>
      <c r="C59" s="63"/>
      <c r="D59" s="63"/>
      <c r="E59" s="22"/>
      <c r="F59" s="23"/>
      <c r="G59" s="24"/>
      <c r="H59" s="25"/>
      <c r="I59" s="25"/>
      <c r="J59" s="25"/>
      <c r="K59" s="26"/>
    </row>
    <row r="60" spans="1:12" ht="84.75" customHeight="1" thickBot="1">
      <c r="A60" s="80">
        <v>3409</v>
      </c>
      <c r="B60" s="81" t="s">
        <v>50</v>
      </c>
      <c r="C60" s="82" t="s">
        <v>157</v>
      </c>
      <c r="D60" s="83" t="s">
        <v>158</v>
      </c>
      <c r="E60" s="82" t="s">
        <v>159</v>
      </c>
      <c r="F60" s="82" t="s">
        <v>152</v>
      </c>
      <c r="G60" s="82" t="s">
        <v>55</v>
      </c>
      <c r="H60" s="84">
        <v>44762</v>
      </c>
      <c r="I60" s="85">
        <v>44776</v>
      </c>
      <c r="J60" s="85">
        <v>44812</v>
      </c>
      <c r="K60" s="85">
        <v>44816</v>
      </c>
    </row>
    <row r="61" spans="1:12" ht="61.5" customHeight="1" thickBot="1">
      <c r="A61" s="2">
        <v>3410</v>
      </c>
      <c r="B61" s="71" t="s">
        <v>12</v>
      </c>
      <c r="C61" s="59" t="s">
        <v>160</v>
      </c>
      <c r="D61" s="52" t="s">
        <v>161</v>
      </c>
      <c r="E61" s="7" t="s">
        <v>162</v>
      </c>
      <c r="F61" s="7" t="s">
        <v>163</v>
      </c>
      <c r="G61" s="7" t="s">
        <v>22</v>
      </c>
      <c r="H61" s="8">
        <v>44762</v>
      </c>
      <c r="I61" s="9">
        <v>44776</v>
      </c>
      <c r="J61" s="9">
        <v>44812</v>
      </c>
      <c r="K61" s="9">
        <v>44816</v>
      </c>
    </row>
    <row r="62" spans="1:12" ht="14" customHeight="1" thickBot="1">
      <c r="A62" s="20"/>
      <c r="B62" s="21"/>
      <c r="C62" s="63"/>
      <c r="D62" s="22"/>
      <c r="E62" s="22"/>
      <c r="F62" s="23"/>
      <c r="G62" s="24"/>
      <c r="H62" s="39"/>
      <c r="I62" s="39"/>
      <c r="J62" s="39"/>
      <c r="K62" s="40"/>
    </row>
    <row r="63" spans="1:12" ht="61" thickBot="1">
      <c r="A63" s="2">
        <v>3411</v>
      </c>
      <c r="B63" s="2" t="s">
        <v>50</v>
      </c>
      <c r="C63" s="59" t="s">
        <v>164</v>
      </c>
      <c r="D63" s="7" t="s">
        <v>165</v>
      </c>
      <c r="E63" s="7" t="s">
        <v>166</v>
      </c>
      <c r="F63" s="7" t="s">
        <v>167</v>
      </c>
      <c r="G63" s="7" t="s">
        <v>55</v>
      </c>
      <c r="H63" s="8">
        <v>44769</v>
      </c>
      <c r="I63" s="9">
        <v>44783</v>
      </c>
      <c r="J63" s="9">
        <v>44819</v>
      </c>
      <c r="K63" s="9">
        <v>44823</v>
      </c>
    </row>
    <row r="64" spans="1:12" ht="14" customHeight="1" thickBot="1">
      <c r="A64" s="20"/>
      <c r="B64" s="21"/>
      <c r="C64" s="63"/>
      <c r="D64" s="22"/>
      <c r="E64" s="22"/>
      <c r="F64" s="23"/>
      <c r="G64" s="24"/>
      <c r="H64" s="39"/>
      <c r="I64" s="39"/>
      <c r="J64" s="39"/>
      <c r="K64" s="40"/>
    </row>
    <row r="65" spans="1:12" ht="31" thickBot="1">
      <c r="A65" s="2">
        <v>3412</v>
      </c>
      <c r="B65" s="2" t="s">
        <v>12</v>
      </c>
      <c r="C65" s="59" t="s">
        <v>168</v>
      </c>
      <c r="D65" s="7" t="s">
        <v>169</v>
      </c>
      <c r="E65" s="7" t="s">
        <v>170</v>
      </c>
      <c r="F65" s="7" t="s">
        <v>171</v>
      </c>
      <c r="G65" s="7" t="s">
        <v>17</v>
      </c>
      <c r="H65" s="8">
        <v>44776</v>
      </c>
      <c r="I65" s="9">
        <v>44790</v>
      </c>
      <c r="J65" s="9">
        <v>44826</v>
      </c>
      <c r="K65" s="9">
        <v>44830</v>
      </c>
    </row>
    <row r="66" spans="1:12" ht="46" thickBot="1">
      <c r="A66" s="80">
        <v>3413</v>
      </c>
      <c r="B66" s="80" t="s">
        <v>50</v>
      </c>
      <c r="C66" s="82" t="s">
        <v>172</v>
      </c>
      <c r="D66" s="82" t="s">
        <v>173</v>
      </c>
      <c r="E66" s="82" t="s">
        <v>174</v>
      </c>
      <c r="F66" s="82" t="s">
        <v>175</v>
      </c>
      <c r="G66" s="86" t="s">
        <v>55</v>
      </c>
      <c r="H66" s="87">
        <v>44776</v>
      </c>
      <c r="I66" s="88">
        <v>44790</v>
      </c>
      <c r="J66" s="88">
        <v>44826</v>
      </c>
      <c r="K66" s="89">
        <v>44830</v>
      </c>
    </row>
    <row r="67" spans="1:12" ht="27.5" customHeight="1" thickBot="1">
      <c r="A67" s="2">
        <v>3414</v>
      </c>
      <c r="B67" s="2" t="s">
        <v>23</v>
      </c>
      <c r="C67" s="59" t="s">
        <v>176</v>
      </c>
      <c r="D67" s="7" t="s">
        <v>177</v>
      </c>
      <c r="E67" s="7" t="s">
        <v>178</v>
      </c>
      <c r="F67" s="7" t="s">
        <v>175</v>
      </c>
      <c r="G67" s="66" t="s">
        <v>179</v>
      </c>
      <c r="H67" s="67">
        <v>44776</v>
      </c>
      <c r="I67" s="68">
        <v>44790</v>
      </c>
      <c r="J67" s="68">
        <v>44826</v>
      </c>
      <c r="K67" s="69">
        <v>44830</v>
      </c>
    </row>
    <row r="68" spans="1:12" ht="37.5" customHeight="1">
      <c r="A68" s="41"/>
      <c r="B68" s="41"/>
      <c r="C68" s="30"/>
      <c r="D68" s="30"/>
      <c r="E68" s="30"/>
      <c r="F68" s="42"/>
      <c r="G68" s="43"/>
      <c r="H68" s="44"/>
      <c r="I68" s="44"/>
      <c r="J68" s="44"/>
      <c r="K68" s="45"/>
    </row>
    <row r="69" spans="1:12" ht="42" customHeight="1">
      <c r="C69" s="79" t="s">
        <v>180</v>
      </c>
      <c r="D69" s="79"/>
      <c r="E69" s="79"/>
      <c r="F69" s="79"/>
      <c r="G69" s="79"/>
      <c r="H69" s="79"/>
      <c r="I69" s="79"/>
      <c r="J69" s="79"/>
      <c r="K69" s="79"/>
    </row>
    <row r="70" spans="1:12">
      <c r="C70" s="79"/>
      <c r="D70" s="79"/>
      <c r="E70" s="79"/>
      <c r="F70" s="79"/>
      <c r="G70" s="79"/>
      <c r="H70" s="79"/>
      <c r="I70" s="79"/>
      <c r="J70" s="79"/>
      <c r="K70" s="79"/>
    </row>
    <row r="71" spans="1:12">
      <c r="C71" s="79"/>
      <c r="D71" s="79"/>
      <c r="E71" s="79"/>
      <c r="F71" s="79"/>
      <c r="G71" s="79"/>
      <c r="H71" s="79"/>
      <c r="I71" s="79"/>
      <c r="J71" s="79"/>
      <c r="K71" s="79"/>
    </row>
    <row r="72" spans="1:12">
      <c r="C72" s="79"/>
      <c r="D72" s="79"/>
      <c r="E72" s="79"/>
      <c r="F72" s="79"/>
      <c r="G72" s="79"/>
      <c r="H72" s="79"/>
      <c r="I72" s="79"/>
      <c r="J72" s="79"/>
      <c r="K72" s="79"/>
    </row>
    <row r="73" spans="1:12">
      <c r="C73" s="79"/>
      <c r="D73" s="79"/>
      <c r="E73" s="79"/>
      <c r="F73" s="79"/>
      <c r="G73" s="79"/>
      <c r="H73" s="79"/>
      <c r="I73" s="79"/>
      <c r="J73" s="79"/>
      <c r="K73" s="79"/>
    </row>
    <row r="74" spans="1:12" s="47" customFormat="1">
      <c r="A74" s="46"/>
      <c r="B74" s="46"/>
      <c r="C74" s="79"/>
      <c r="D74" s="79"/>
      <c r="E74" s="79"/>
      <c r="F74" s="79"/>
      <c r="G74" s="79"/>
      <c r="H74" s="79"/>
      <c r="I74" s="79"/>
      <c r="J74" s="79"/>
      <c r="K74" s="79"/>
      <c r="L74" s="1"/>
    </row>
    <row r="75" spans="1:12"/>
    <row r="76" spans="1:12"/>
    <row r="77" spans="1:12"/>
    <row r="78" spans="1:12"/>
    <row r="79" spans="1:12"/>
    <row r="80" spans="1:12"/>
    <row r="81"/>
    <row r="82"/>
    <row r="83"/>
    <row r="84"/>
    <row r="85"/>
    <row r="86"/>
    <row r="87"/>
    <row r="88"/>
    <row r="89"/>
    <row r="90"/>
    <row r="91"/>
    <row r="92"/>
    <row r="93"/>
    <row r="94"/>
    <row r="95"/>
    <row r="96"/>
    <row r="97"/>
    <row r="98"/>
    <row r="99"/>
  </sheetData>
  <autoFilter ref="A2:K67" xr:uid="{4EE079DC-9969-475E-8F95-2BD23C1D5714}"/>
  <mergeCells count="2">
    <mergeCell ref="A1:K1"/>
    <mergeCell ref="C69:K7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D8DBB-D005-4022-92E5-9C4A39CEBC56}">
  <sheetPr>
    <tabColor theme="0" tint="-0.14999847407452621"/>
  </sheetPr>
  <dimension ref="A1:N70"/>
  <sheetViews>
    <sheetView topLeftCell="A39" zoomScale="68" zoomScaleNormal="90" workbookViewId="0">
      <selection activeCell="C50" sqref="C50"/>
    </sheetView>
  </sheetViews>
  <sheetFormatPr baseColWidth="10" defaultColWidth="0" defaultRowHeight="14"/>
  <cols>
    <col min="1" max="1" width="8.1640625" style="46" customWidth="1"/>
    <col min="2" max="2" width="11.1640625" style="46" hidden="1" customWidth="1"/>
    <col min="3" max="3" width="26.5" style="1" customWidth="1"/>
    <col min="4" max="4" width="51.5" style="1" customWidth="1"/>
    <col min="5" max="5" width="36.1640625" style="1" customWidth="1"/>
    <col min="6" max="6" width="24.1640625" style="48" customWidth="1"/>
    <col min="7" max="7" width="11.5" style="1" customWidth="1"/>
    <col min="8" max="9" width="16.1640625" style="47" bestFit="1" customWidth="1"/>
    <col min="10" max="10" width="16" style="47" customWidth="1"/>
    <col min="11" max="11" width="16.5" style="47" customWidth="1"/>
    <col min="12" max="12" width="5.5" style="1" customWidth="1"/>
    <col min="13" max="13" width="22" style="1" hidden="1" customWidth="1"/>
    <col min="14" max="14" width="23.5" style="1" hidden="1" customWidth="1"/>
    <col min="15" max="16384" width="0" style="1" hidden="1"/>
  </cols>
  <sheetData>
    <row r="1" spans="1:11" ht="23" thickBot="1">
      <c r="A1" s="78" t="s">
        <v>181</v>
      </c>
      <c r="B1" s="78"/>
      <c r="C1" s="78"/>
      <c r="D1" s="78"/>
      <c r="E1" s="78"/>
      <c r="F1" s="78"/>
      <c r="G1" s="78"/>
      <c r="H1" s="78"/>
      <c r="I1" s="78"/>
      <c r="J1" s="78"/>
      <c r="K1" s="78"/>
    </row>
    <row r="2" spans="1:11" s="6" customFormat="1" ht="31" thickBot="1">
      <c r="A2" s="2" t="s">
        <v>1</v>
      </c>
      <c r="B2" s="2" t="s">
        <v>2</v>
      </c>
      <c r="C2" s="3" t="s">
        <v>3</v>
      </c>
      <c r="D2" s="3" t="s">
        <v>4</v>
      </c>
      <c r="E2" s="3" t="s">
        <v>5</v>
      </c>
      <c r="F2" s="4" t="s">
        <v>6</v>
      </c>
      <c r="G2" s="3" t="s">
        <v>7</v>
      </c>
      <c r="H2" s="5" t="s">
        <v>8</v>
      </c>
      <c r="I2" s="5" t="s">
        <v>9</v>
      </c>
      <c r="J2" s="5" t="s">
        <v>10</v>
      </c>
      <c r="K2" s="5" t="s">
        <v>11</v>
      </c>
    </row>
    <row r="3" spans="1:11" s="6" customFormat="1" ht="91" thickBot="1">
      <c r="A3" s="2">
        <v>3320</v>
      </c>
      <c r="B3" s="2" t="s">
        <v>23</v>
      </c>
      <c r="C3" s="17" t="s">
        <v>24</v>
      </c>
      <c r="D3" s="7" t="s">
        <v>25</v>
      </c>
      <c r="E3" s="7" t="s">
        <v>26</v>
      </c>
      <c r="F3" s="7" t="s">
        <v>27</v>
      </c>
      <c r="G3" s="7" t="s">
        <v>28</v>
      </c>
      <c r="H3" s="8">
        <v>44454</v>
      </c>
      <c r="I3" s="9">
        <v>44468</v>
      </c>
      <c r="J3" s="9">
        <v>44504</v>
      </c>
      <c r="K3" s="58">
        <v>44508</v>
      </c>
    </row>
    <row r="4" spans="1:11" ht="15" thickBot="1">
      <c r="A4" s="11"/>
      <c r="B4" s="12"/>
      <c r="C4" s="13"/>
      <c r="D4" s="13"/>
      <c r="E4" s="13"/>
      <c r="F4" s="14"/>
      <c r="G4" s="15"/>
      <c r="H4" s="15"/>
      <c r="I4" s="15"/>
      <c r="J4" s="15"/>
      <c r="K4" s="16"/>
    </row>
    <row r="5" spans="1:11" s="6" customFormat="1" ht="61" thickBot="1">
      <c r="A5" s="10">
        <v>3321</v>
      </c>
      <c r="B5" s="2" t="s">
        <v>37</v>
      </c>
      <c r="C5" s="7" t="s">
        <v>182</v>
      </c>
      <c r="D5" s="7" t="s">
        <v>183</v>
      </c>
      <c r="E5" s="7" t="s">
        <v>44</v>
      </c>
      <c r="F5" s="7" t="s">
        <v>184</v>
      </c>
      <c r="G5" s="7" t="s">
        <v>17</v>
      </c>
      <c r="H5" s="8">
        <v>44461</v>
      </c>
      <c r="I5" s="9">
        <v>44475</v>
      </c>
      <c r="J5" s="9">
        <v>44511</v>
      </c>
      <c r="K5" s="9">
        <v>44515</v>
      </c>
    </row>
    <row r="6" spans="1:11" s="6" customFormat="1" ht="61" thickBot="1">
      <c r="A6" s="18">
        <v>3322</v>
      </c>
      <c r="B6" s="10" t="s">
        <v>50</v>
      </c>
      <c r="C6" s="56" t="s">
        <v>68</v>
      </c>
      <c r="D6" s="7" t="s">
        <v>185</v>
      </c>
      <c r="E6" s="7" t="s">
        <v>26</v>
      </c>
      <c r="F6" s="7" t="s">
        <v>70</v>
      </c>
      <c r="G6" s="7" t="s">
        <v>55</v>
      </c>
      <c r="H6" s="8">
        <v>44461</v>
      </c>
      <c r="I6" s="9">
        <v>44475</v>
      </c>
      <c r="J6" s="9">
        <v>44511</v>
      </c>
      <c r="K6" s="9">
        <v>44515</v>
      </c>
    </row>
    <row r="7" spans="1:11" ht="15" thickBot="1">
      <c r="A7" s="11"/>
      <c r="B7" s="12"/>
      <c r="C7" s="13"/>
      <c r="D7" s="13"/>
      <c r="E7" s="13"/>
      <c r="F7" s="14"/>
      <c r="G7" s="15"/>
      <c r="H7" s="15"/>
      <c r="I7" s="15"/>
      <c r="J7" s="15"/>
      <c r="K7" s="16"/>
    </row>
    <row r="8" spans="1:11" ht="76" thickBot="1">
      <c r="A8" s="2">
        <v>3323</v>
      </c>
      <c r="B8" s="2" t="s">
        <v>23</v>
      </c>
      <c r="C8" s="17" t="s">
        <v>33</v>
      </c>
      <c r="D8" s="7" t="s">
        <v>34</v>
      </c>
      <c r="E8" s="7" t="s">
        <v>35</v>
      </c>
      <c r="F8" s="7" t="s">
        <v>36</v>
      </c>
      <c r="G8" s="7" t="s">
        <v>28</v>
      </c>
      <c r="H8" s="8">
        <v>44468</v>
      </c>
      <c r="I8" s="9">
        <v>44482</v>
      </c>
      <c r="J8" s="9">
        <v>44518</v>
      </c>
      <c r="K8" s="9">
        <v>44522</v>
      </c>
    </row>
    <row r="9" spans="1:11" ht="31" thickBot="1">
      <c r="A9" s="2">
        <v>3335</v>
      </c>
      <c r="B9" s="2" t="s">
        <v>50</v>
      </c>
      <c r="C9" s="56" t="s">
        <v>51</v>
      </c>
      <c r="D9" s="17" t="s">
        <v>52</v>
      </c>
      <c r="E9" s="17" t="s">
        <v>53</v>
      </c>
      <c r="F9" s="17" t="s">
        <v>54</v>
      </c>
      <c r="G9" s="17" t="s">
        <v>55</v>
      </c>
      <c r="H9" s="8">
        <v>44468</v>
      </c>
      <c r="I9" s="9">
        <v>44482</v>
      </c>
      <c r="J9" s="9">
        <v>44518</v>
      </c>
      <c r="K9" s="9">
        <v>44522</v>
      </c>
    </row>
    <row r="10" spans="1:11" ht="15" thickBot="1">
      <c r="A10" s="20"/>
      <c r="B10" s="21"/>
      <c r="C10" s="22"/>
      <c r="D10" s="22"/>
      <c r="E10" s="22"/>
      <c r="F10" s="23"/>
      <c r="G10" s="24"/>
      <c r="H10" s="25"/>
      <c r="I10" s="25"/>
      <c r="J10" s="25"/>
      <c r="K10" s="26"/>
    </row>
    <row r="11" spans="1:11" ht="31" thickBot="1">
      <c r="A11" s="27">
        <v>3324</v>
      </c>
      <c r="B11" s="10" t="s">
        <v>50</v>
      </c>
      <c r="C11" s="28" t="s">
        <v>56</v>
      </c>
      <c r="D11" s="7" t="s">
        <v>57</v>
      </c>
      <c r="E11" s="7" t="s">
        <v>58</v>
      </c>
      <c r="F11" s="7" t="s">
        <v>59</v>
      </c>
      <c r="G11" s="7" t="s">
        <v>55</v>
      </c>
      <c r="H11" s="8">
        <v>44475</v>
      </c>
      <c r="I11" s="9">
        <v>44489</v>
      </c>
      <c r="J11" s="9">
        <v>44525</v>
      </c>
      <c r="K11" s="9">
        <v>44529</v>
      </c>
    </row>
    <row r="12" spans="1:11" ht="136" thickBot="1">
      <c r="A12" s="2">
        <v>3325</v>
      </c>
      <c r="B12" s="2" t="s">
        <v>12</v>
      </c>
      <c r="C12" s="17" t="s">
        <v>60</v>
      </c>
      <c r="D12" s="7" t="s">
        <v>186</v>
      </c>
      <c r="E12" s="7" t="s">
        <v>187</v>
      </c>
      <c r="F12" s="7" t="s">
        <v>188</v>
      </c>
      <c r="G12" s="7" t="s">
        <v>17</v>
      </c>
      <c r="H12" s="8">
        <v>44475</v>
      </c>
      <c r="I12" s="9">
        <v>44489</v>
      </c>
      <c r="J12" s="9">
        <v>44525</v>
      </c>
      <c r="K12" s="9">
        <v>3335</v>
      </c>
    </row>
    <row r="13" spans="1:11" ht="15" thickBot="1">
      <c r="A13" s="20"/>
      <c r="B13" s="21"/>
      <c r="C13" s="22"/>
      <c r="D13" s="22"/>
      <c r="E13" s="22"/>
      <c r="F13" s="23"/>
      <c r="G13" s="24"/>
      <c r="H13" s="25"/>
      <c r="I13" s="25"/>
      <c r="J13" s="25"/>
      <c r="K13" s="26"/>
    </row>
    <row r="14" spans="1:11" s="30" customFormat="1" ht="76" thickBot="1">
      <c r="A14" s="2">
        <v>3326</v>
      </c>
      <c r="B14" s="2" t="s">
        <v>12</v>
      </c>
      <c r="C14" s="17" t="s">
        <v>29</v>
      </c>
      <c r="D14" s="7" t="s">
        <v>189</v>
      </c>
      <c r="E14" s="7" t="s">
        <v>31</v>
      </c>
      <c r="F14" s="7" t="s">
        <v>32</v>
      </c>
      <c r="G14" s="7" t="s">
        <v>22</v>
      </c>
      <c r="H14" s="8">
        <v>44482</v>
      </c>
      <c r="I14" s="9">
        <v>44496</v>
      </c>
      <c r="J14" s="9">
        <v>44532</v>
      </c>
      <c r="K14" s="9">
        <v>44536</v>
      </c>
    </row>
    <row r="15" spans="1:11" ht="15" thickBot="1">
      <c r="A15" s="31"/>
      <c r="B15" s="32"/>
      <c r="C15" s="33"/>
      <c r="D15" s="33"/>
      <c r="E15" s="33"/>
      <c r="F15" s="34"/>
      <c r="G15" s="35"/>
      <c r="H15" s="15"/>
      <c r="I15" s="15"/>
      <c r="J15" s="15"/>
      <c r="K15" s="16"/>
    </row>
    <row r="16" spans="1:11" ht="61" thickBot="1">
      <c r="A16" s="2">
        <v>3327</v>
      </c>
      <c r="B16" s="2" t="s">
        <v>50</v>
      </c>
      <c r="C16" s="17" t="s">
        <v>71</v>
      </c>
      <c r="D16" s="7" t="s">
        <v>190</v>
      </c>
      <c r="E16" s="7" t="s">
        <v>73</v>
      </c>
      <c r="F16" s="7" t="s">
        <v>74</v>
      </c>
      <c r="G16" s="7" t="s">
        <v>55</v>
      </c>
      <c r="H16" s="8">
        <v>44489</v>
      </c>
      <c r="I16" s="9">
        <v>44503</v>
      </c>
      <c r="J16" s="9">
        <v>44539</v>
      </c>
      <c r="K16" s="9">
        <v>44543</v>
      </c>
    </row>
    <row r="17" spans="1:11" ht="31" thickBot="1">
      <c r="A17" s="2">
        <v>3328</v>
      </c>
      <c r="B17" s="2" t="s">
        <v>12</v>
      </c>
      <c r="C17" s="17" t="s">
        <v>75</v>
      </c>
      <c r="D17" s="7" t="s">
        <v>76</v>
      </c>
      <c r="E17" s="7" t="s">
        <v>77</v>
      </c>
      <c r="F17" s="7" t="s">
        <v>78</v>
      </c>
      <c r="G17" s="7" t="s">
        <v>22</v>
      </c>
      <c r="H17" s="8">
        <v>44489</v>
      </c>
      <c r="I17" s="9">
        <v>44503</v>
      </c>
      <c r="J17" s="9">
        <v>44539</v>
      </c>
      <c r="K17" s="9">
        <v>44543</v>
      </c>
    </row>
    <row r="18" spans="1:11" ht="15" thickBot="1">
      <c r="A18" s="20"/>
      <c r="B18" s="21"/>
      <c r="C18" s="22"/>
      <c r="D18" s="22"/>
      <c r="E18" s="22"/>
      <c r="F18" s="23"/>
      <c r="G18" s="24"/>
      <c r="H18" s="25"/>
      <c r="I18" s="25"/>
      <c r="J18" s="25"/>
      <c r="K18" s="26"/>
    </row>
    <row r="19" spans="1:11" ht="76" thickBot="1">
      <c r="A19" s="2">
        <v>3329</v>
      </c>
      <c r="B19" s="2" t="s">
        <v>12</v>
      </c>
      <c r="C19" s="56" t="s">
        <v>46</v>
      </c>
      <c r="D19" s="7" t="s">
        <v>191</v>
      </c>
      <c r="E19" s="7" t="s">
        <v>192</v>
      </c>
      <c r="F19" s="7" t="s">
        <v>49</v>
      </c>
      <c r="G19" s="7" t="s">
        <v>22</v>
      </c>
      <c r="H19" s="8">
        <v>44496</v>
      </c>
      <c r="I19" s="9">
        <v>44510</v>
      </c>
      <c r="J19" s="9">
        <v>44546</v>
      </c>
      <c r="K19" s="9">
        <v>44550</v>
      </c>
    </row>
    <row r="20" spans="1:11" s="36" customFormat="1" ht="46" thickBot="1">
      <c r="A20" s="10">
        <v>3330</v>
      </c>
      <c r="B20" s="10" t="s">
        <v>50</v>
      </c>
      <c r="C20" s="19" t="s">
        <v>103</v>
      </c>
      <c r="D20" s="7" t="s">
        <v>104</v>
      </c>
      <c r="E20" s="7" t="s">
        <v>193</v>
      </c>
      <c r="F20" s="7" t="s">
        <v>106</v>
      </c>
      <c r="G20" s="7" t="s">
        <v>55</v>
      </c>
      <c r="H20" s="8">
        <v>44496</v>
      </c>
      <c r="I20" s="9">
        <v>44510</v>
      </c>
      <c r="J20" s="9">
        <v>44546</v>
      </c>
      <c r="K20" s="9">
        <v>44550</v>
      </c>
    </row>
    <row r="21" spans="1:11" ht="15" thickBot="1">
      <c r="A21" s="20"/>
      <c r="B21" s="21"/>
      <c r="C21" s="22"/>
      <c r="D21" s="22"/>
      <c r="E21" s="22"/>
      <c r="F21" s="23"/>
      <c r="G21" s="24"/>
      <c r="H21" s="25"/>
      <c r="I21" s="25"/>
      <c r="J21" s="25"/>
      <c r="K21" s="26"/>
    </row>
    <row r="22" spans="1:11" ht="46" thickBot="1">
      <c r="A22" s="2">
        <v>3333</v>
      </c>
      <c r="B22" s="2" t="s">
        <v>12</v>
      </c>
      <c r="C22" s="17" t="s">
        <v>64</v>
      </c>
      <c r="D22" s="7" t="s">
        <v>65</v>
      </c>
      <c r="E22" s="7" t="s">
        <v>194</v>
      </c>
      <c r="F22" s="7" t="s">
        <v>195</v>
      </c>
      <c r="G22" s="7" t="s">
        <v>17</v>
      </c>
      <c r="H22" s="8">
        <v>44517</v>
      </c>
      <c r="I22" s="9">
        <v>44531</v>
      </c>
      <c r="J22" s="9">
        <v>44567</v>
      </c>
      <c r="K22" s="9">
        <v>44571</v>
      </c>
    </row>
    <row r="23" spans="1:11" ht="76" thickBot="1">
      <c r="A23" s="2">
        <v>3332</v>
      </c>
      <c r="B23" s="2" t="s">
        <v>196</v>
      </c>
      <c r="C23" s="17" t="s">
        <v>197</v>
      </c>
      <c r="D23" s="7" t="s">
        <v>198</v>
      </c>
      <c r="E23" s="7" t="s">
        <v>199</v>
      </c>
      <c r="F23" s="7" t="s">
        <v>200</v>
      </c>
      <c r="G23" s="7" t="s">
        <v>17</v>
      </c>
      <c r="H23" s="8">
        <v>44517</v>
      </c>
      <c r="I23" s="9">
        <v>44531</v>
      </c>
      <c r="J23" s="9">
        <v>44567</v>
      </c>
      <c r="K23" s="9">
        <v>44571</v>
      </c>
    </row>
    <row r="24" spans="1:11" ht="15" thickBot="1">
      <c r="A24" s="20"/>
      <c r="B24" s="21"/>
      <c r="C24" s="22"/>
      <c r="D24" s="22"/>
      <c r="E24" s="22"/>
      <c r="F24" s="23"/>
      <c r="G24" s="24"/>
      <c r="H24" s="25"/>
      <c r="I24" s="25"/>
      <c r="J24" s="25"/>
      <c r="K24" s="26"/>
    </row>
    <row r="25" spans="1:11" ht="121" thickBot="1">
      <c r="A25" s="2">
        <v>3331</v>
      </c>
      <c r="B25" s="2" t="s">
        <v>50</v>
      </c>
      <c r="C25" s="17" t="s">
        <v>87</v>
      </c>
      <c r="D25" s="7" t="s">
        <v>201</v>
      </c>
      <c r="E25" s="7" t="s">
        <v>89</v>
      </c>
      <c r="F25" s="7" t="s">
        <v>90</v>
      </c>
      <c r="G25" s="7" t="s">
        <v>55</v>
      </c>
      <c r="H25" s="8">
        <v>44517</v>
      </c>
      <c r="I25" s="9">
        <v>44531</v>
      </c>
      <c r="J25" s="9">
        <v>44567</v>
      </c>
      <c r="K25" s="57">
        <v>44573</v>
      </c>
    </row>
    <row r="26" spans="1:11" ht="15" thickBot="1">
      <c r="A26" s="20"/>
      <c r="B26" s="21"/>
      <c r="C26" s="22"/>
      <c r="D26" s="22"/>
      <c r="E26" s="22"/>
      <c r="F26" s="23"/>
      <c r="G26" s="24"/>
      <c r="H26" s="25"/>
      <c r="I26" s="25"/>
      <c r="J26" s="25"/>
      <c r="K26" s="26"/>
    </row>
    <row r="27" spans="1:11" ht="46" thickBot="1">
      <c r="A27" s="2">
        <v>3334</v>
      </c>
      <c r="B27" s="2" t="s">
        <v>50</v>
      </c>
      <c r="C27" s="17" t="s">
        <v>108</v>
      </c>
      <c r="D27" s="7" t="s">
        <v>109</v>
      </c>
      <c r="E27" s="7" t="s">
        <v>110</v>
      </c>
      <c r="F27" s="7" t="s">
        <v>106</v>
      </c>
      <c r="G27" s="7" t="s">
        <v>55</v>
      </c>
      <c r="H27" s="8">
        <v>44524</v>
      </c>
      <c r="I27" s="9">
        <v>44538</v>
      </c>
      <c r="J27" s="9">
        <v>44574</v>
      </c>
      <c r="K27" s="9">
        <v>44578</v>
      </c>
    </row>
    <row r="28" spans="1:11" ht="31" thickBot="1">
      <c r="A28" s="2">
        <v>3336</v>
      </c>
      <c r="B28" s="2" t="s">
        <v>12</v>
      </c>
      <c r="C28" s="17" t="s">
        <v>111</v>
      </c>
      <c r="D28" s="7" t="s">
        <v>112</v>
      </c>
      <c r="E28" s="7" t="s">
        <v>113</v>
      </c>
      <c r="F28" s="7" t="s">
        <v>114</v>
      </c>
      <c r="G28" s="7" t="s">
        <v>17</v>
      </c>
      <c r="H28" s="8">
        <v>44524</v>
      </c>
      <c r="I28" s="9">
        <v>44538</v>
      </c>
      <c r="J28" s="9">
        <v>44574</v>
      </c>
      <c r="K28" s="9">
        <v>44578</v>
      </c>
    </row>
    <row r="29" spans="1:11" ht="15" thickBot="1">
      <c r="A29" s="20"/>
      <c r="B29" s="21"/>
      <c r="C29" s="22"/>
      <c r="D29" s="22"/>
      <c r="E29" s="22"/>
      <c r="F29" s="23"/>
      <c r="G29" s="24"/>
      <c r="H29" s="25"/>
      <c r="I29" s="25"/>
      <c r="J29" s="25"/>
      <c r="K29" s="26"/>
    </row>
    <row r="30" spans="1:11" ht="46" thickBot="1">
      <c r="A30" s="2">
        <v>3337</v>
      </c>
      <c r="B30" s="2" t="s">
        <v>12</v>
      </c>
      <c r="C30" s="17" t="s">
        <v>99</v>
      </c>
      <c r="D30" s="7" t="s">
        <v>100</v>
      </c>
      <c r="E30" s="7" t="s">
        <v>101</v>
      </c>
      <c r="F30" s="7" t="s">
        <v>102</v>
      </c>
      <c r="G30" s="7" t="s">
        <v>22</v>
      </c>
      <c r="H30" s="8">
        <v>44531</v>
      </c>
      <c r="I30" s="9">
        <v>44545</v>
      </c>
      <c r="J30" s="9">
        <v>44581</v>
      </c>
      <c r="K30" s="9">
        <v>44585</v>
      </c>
    </row>
    <row r="31" spans="1:11" ht="46" thickBot="1">
      <c r="A31" s="2">
        <v>3338</v>
      </c>
      <c r="B31" s="2" t="s">
        <v>50</v>
      </c>
      <c r="C31" s="17" t="s">
        <v>119</v>
      </c>
      <c r="D31" s="7" t="s">
        <v>120</v>
      </c>
      <c r="E31" s="7" t="s">
        <v>121</v>
      </c>
      <c r="F31" s="7" t="s">
        <v>122</v>
      </c>
      <c r="G31" s="7" t="s">
        <v>55</v>
      </c>
      <c r="H31" s="8">
        <v>44531</v>
      </c>
      <c r="I31" s="9">
        <v>44545</v>
      </c>
      <c r="J31" s="9">
        <v>44581</v>
      </c>
      <c r="K31" s="9">
        <v>44585</v>
      </c>
    </row>
    <row r="32" spans="1:11" ht="15" thickBot="1">
      <c r="A32" s="20"/>
      <c r="B32" s="21"/>
      <c r="C32" s="22"/>
      <c r="D32" s="22"/>
      <c r="E32" s="22"/>
      <c r="F32" s="23"/>
      <c r="G32" s="24"/>
      <c r="H32" s="25"/>
      <c r="I32" s="25"/>
      <c r="J32" s="25"/>
      <c r="K32" s="26"/>
    </row>
    <row r="33" spans="1:12" ht="106" thickBot="1">
      <c r="A33" s="2">
        <v>3339</v>
      </c>
      <c r="B33" s="2" t="s">
        <v>50</v>
      </c>
      <c r="C33" s="17" t="s">
        <v>131</v>
      </c>
      <c r="D33" s="7" t="s">
        <v>202</v>
      </c>
      <c r="E33" s="7" t="s">
        <v>133</v>
      </c>
      <c r="F33" s="7" t="s">
        <v>203</v>
      </c>
      <c r="G33" s="7" t="s">
        <v>55</v>
      </c>
      <c r="H33" s="8">
        <v>44538</v>
      </c>
      <c r="I33" s="9">
        <v>44552</v>
      </c>
      <c r="J33" s="9">
        <v>44588</v>
      </c>
      <c r="K33" s="9">
        <v>44592</v>
      </c>
    </row>
    <row r="34" spans="1:12" ht="136" thickBot="1">
      <c r="A34" s="2">
        <v>3340</v>
      </c>
      <c r="B34" s="2" t="s">
        <v>12</v>
      </c>
      <c r="C34" s="17" t="s">
        <v>60</v>
      </c>
      <c r="D34" s="7" t="s">
        <v>186</v>
      </c>
      <c r="E34" s="7" t="s">
        <v>187</v>
      </c>
      <c r="F34" s="7" t="s">
        <v>188</v>
      </c>
      <c r="G34" s="7" t="s">
        <v>17</v>
      </c>
      <c r="H34" s="8">
        <v>44538</v>
      </c>
      <c r="I34" s="9">
        <v>44552</v>
      </c>
      <c r="J34" s="9">
        <v>44588</v>
      </c>
      <c r="K34" s="9">
        <v>44592</v>
      </c>
    </row>
    <row r="35" spans="1:12" ht="15" thickBot="1">
      <c r="A35" s="20"/>
      <c r="B35" s="21"/>
      <c r="C35" s="22"/>
      <c r="D35" s="22"/>
      <c r="E35" s="22"/>
      <c r="F35" s="23"/>
      <c r="G35" s="24"/>
      <c r="H35" s="25"/>
      <c r="I35" s="25"/>
      <c r="J35" s="25"/>
      <c r="K35" s="26"/>
    </row>
    <row r="36" spans="1:12" ht="46" thickBot="1">
      <c r="A36" s="2">
        <v>3341</v>
      </c>
      <c r="B36" s="2" t="s">
        <v>12</v>
      </c>
      <c r="C36" s="17" t="s">
        <v>79</v>
      </c>
      <c r="D36" s="7" t="s">
        <v>80</v>
      </c>
      <c r="E36" s="7" t="s">
        <v>81</v>
      </c>
      <c r="F36" s="7" t="s">
        <v>82</v>
      </c>
      <c r="G36" s="7" t="s">
        <v>17</v>
      </c>
      <c r="H36" s="8">
        <v>44545</v>
      </c>
      <c r="I36" s="9">
        <v>44559</v>
      </c>
      <c r="J36" s="9">
        <v>44595</v>
      </c>
      <c r="K36" s="9">
        <v>44599</v>
      </c>
    </row>
    <row r="37" spans="1:12" ht="15" thickBot="1">
      <c r="A37" s="20"/>
      <c r="B37" s="21"/>
      <c r="C37" s="22"/>
      <c r="D37" s="22"/>
      <c r="E37" s="22"/>
      <c r="F37" s="23"/>
      <c r="G37" s="24"/>
      <c r="H37" s="25"/>
      <c r="I37" s="25"/>
      <c r="J37" s="25"/>
      <c r="K37" s="26"/>
    </row>
    <row r="38" spans="1:12" ht="90">
      <c r="A38" s="2">
        <v>3342</v>
      </c>
      <c r="B38" s="2" t="s">
        <v>50</v>
      </c>
      <c r="C38" s="17" t="s">
        <v>139</v>
      </c>
      <c r="D38" s="7" t="s">
        <v>140</v>
      </c>
      <c r="E38" s="7" t="s">
        <v>141</v>
      </c>
      <c r="F38" s="7" t="s">
        <v>94</v>
      </c>
      <c r="G38" s="7" t="s">
        <v>55</v>
      </c>
      <c r="H38" s="8">
        <v>44552</v>
      </c>
      <c r="I38" s="9">
        <v>44566</v>
      </c>
      <c r="J38" s="9">
        <v>44602</v>
      </c>
      <c r="K38" s="9">
        <v>44606</v>
      </c>
    </row>
    <row r="39" spans="1:12" ht="31" thickBot="1">
      <c r="A39" s="2">
        <v>3343</v>
      </c>
      <c r="B39" s="2" t="s">
        <v>23</v>
      </c>
      <c r="C39" s="17" t="s">
        <v>204</v>
      </c>
      <c r="D39" s="7" t="s">
        <v>205</v>
      </c>
      <c r="E39" s="7" t="s">
        <v>206</v>
      </c>
      <c r="F39" s="7" t="s">
        <v>207</v>
      </c>
      <c r="G39" s="7" t="s">
        <v>28</v>
      </c>
      <c r="H39" s="8">
        <v>44552</v>
      </c>
      <c r="I39" s="9">
        <v>44566</v>
      </c>
      <c r="J39" s="9">
        <v>44602</v>
      </c>
      <c r="K39" s="9">
        <v>44606</v>
      </c>
    </row>
    <row r="40" spans="1:12" ht="15" thickBot="1">
      <c r="A40" s="20"/>
      <c r="B40" s="21"/>
      <c r="C40" s="22"/>
      <c r="D40" s="22"/>
      <c r="E40" s="22"/>
      <c r="F40" s="23"/>
      <c r="G40" s="24"/>
      <c r="H40" s="25"/>
      <c r="I40" s="25"/>
      <c r="J40" s="25"/>
      <c r="K40" s="26"/>
    </row>
    <row r="41" spans="1:12" ht="61" thickBot="1">
      <c r="A41" s="2">
        <v>3344</v>
      </c>
      <c r="B41" s="2" t="s">
        <v>12</v>
      </c>
      <c r="C41" s="17" t="s">
        <v>115</v>
      </c>
      <c r="D41" s="7" t="s">
        <v>116</v>
      </c>
      <c r="E41" s="7" t="s">
        <v>117</v>
      </c>
      <c r="F41" s="7" t="s">
        <v>118</v>
      </c>
      <c r="G41" s="7" t="s">
        <v>17</v>
      </c>
      <c r="H41" s="8">
        <v>44559</v>
      </c>
      <c r="I41" s="9">
        <v>44573</v>
      </c>
      <c r="J41" s="9">
        <v>44609</v>
      </c>
      <c r="K41" s="57">
        <v>44615</v>
      </c>
    </row>
    <row r="42" spans="1:12" ht="15" thickBot="1">
      <c r="A42" s="21"/>
      <c r="B42" s="21"/>
      <c r="C42" s="25"/>
      <c r="D42" s="25"/>
      <c r="E42" s="25"/>
      <c r="F42" s="25"/>
      <c r="G42" s="24"/>
      <c r="H42" s="25"/>
      <c r="I42" s="25"/>
      <c r="J42" s="25"/>
      <c r="K42" s="26"/>
    </row>
    <row r="43" spans="1:12" ht="105">
      <c r="A43" s="2">
        <v>3345</v>
      </c>
      <c r="B43" s="2" t="s">
        <v>50</v>
      </c>
      <c r="C43" s="7" t="s">
        <v>149</v>
      </c>
      <c r="D43" s="7" t="s">
        <v>150</v>
      </c>
      <c r="E43" s="7" t="s">
        <v>151</v>
      </c>
      <c r="F43" s="7" t="s">
        <v>152</v>
      </c>
      <c r="G43" s="7" t="s">
        <v>55</v>
      </c>
      <c r="H43" s="8">
        <v>44566</v>
      </c>
      <c r="I43" s="9">
        <v>44580</v>
      </c>
      <c r="J43" s="9">
        <v>44616</v>
      </c>
      <c r="K43" s="9">
        <v>44620</v>
      </c>
    </row>
    <row r="44" spans="1:12" ht="46" thickBot="1">
      <c r="A44" s="37">
        <v>3346</v>
      </c>
      <c r="B44" s="37" t="s">
        <v>12</v>
      </c>
      <c r="C44" s="56" t="s">
        <v>135</v>
      </c>
      <c r="D44" s="7" t="s">
        <v>136</v>
      </c>
      <c r="E44" s="7" t="s">
        <v>137</v>
      </c>
      <c r="F44" s="7" t="s">
        <v>138</v>
      </c>
      <c r="G44" s="7" t="s">
        <v>17</v>
      </c>
      <c r="H44" s="8">
        <v>44566</v>
      </c>
      <c r="I44" s="9">
        <v>44580</v>
      </c>
      <c r="J44" s="9">
        <v>44616</v>
      </c>
      <c r="K44" s="9">
        <v>44620</v>
      </c>
    </row>
    <row r="45" spans="1:12" ht="15" thickBot="1">
      <c r="A45" s="31"/>
      <c r="B45" s="32"/>
      <c r="C45" s="33"/>
      <c r="D45" s="33"/>
      <c r="E45" s="33"/>
      <c r="F45" s="34"/>
      <c r="G45" s="35"/>
      <c r="H45" s="15"/>
      <c r="I45" s="15"/>
      <c r="J45" s="15"/>
      <c r="K45" s="16"/>
    </row>
    <row r="46" spans="1:12" ht="31" thickBot="1">
      <c r="A46" s="38">
        <v>3347</v>
      </c>
      <c r="B46" s="38" t="s">
        <v>12</v>
      </c>
      <c r="C46" s="7" t="s">
        <v>123</v>
      </c>
      <c r="D46" s="7" t="s">
        <v>124</v>
      </c>
      <c r="E46" s="7" t="s">
        <v>125</v>
      </c>
      <c r="F46" s="7" t="s">
        <v>126</v>
      </c>
      <c r="G46" s="7" t="s">
        <v>22</v>
      </c>
      <c r="H46" s="8">
        <v>44573</v>
      </c>
      <c r="I46" s="9">
        <v>44587</v>
      </c>
      <c r="J46" s="9">
        <v>44623</v>
      </c>
      <c r="K46" s="9">
        <v>44627</v>
      </c>
      <c r="L46" s="30"/>
    </row>
    <row r="47" spans="1:12" ht="46" thickBot="1">
      <c r="A47" s="38">
        <v>3348</v>
      </c>
      <c r="B47" s="38" t="s">
        <v>12</v>
      </c>
      <c r="C47" s="17" t="s">
        <v>127</v>
      </c>
      <c r="D47" s="7" t="s">
        <v>128</v>
      </c>
      <c r="E47" s="7" t="s">
        <v>129</v>
      </c>
      <c r="F47" s="7" t="s">
        <v>130</v>
      </c>
      <c r="G47" s="7" t="s">
        <v>17</v>
      </c>
      <c r="H47" s="8">
        <v>44573</v>
      </c>
      <c r="I47" s="9">
        <v>44587</v>
      </c>
      <c r="J47" s="9">
        <v>44623</v>
      </c>
      <c r="K47" s="9">
        <v>44627</v>
      </c>
      <c r="L47" s="30"/>
    </row>
    <row r="48" spans="1:12" ht="15" thickBot="1">
      <c r="A48" s="20"/>
      <c r="B48" s="21"/>
      <c r="C48" s="22"/>
      <c r="D48" s="22"/>
      <c r="E48" s="22"/>
      <c r="F48" s="23"/>
      <c r="G48" s="24"/>
      <c r="H48" s="25"/>
      <c r="I48" s="25"/>
      <c r="J48" s="25"/>
      <c r="K48" s="26"/>
    </row>
    <row r="49" spans="1:11" ht="90">
      <c r="A49" s="2">
        <v>3349</v>
      </c>
      <c r="B49" s="2" t="s">
        <v>50</v>
      </c>
      <c r="C49" s="17" t="s">
        <v>157</v>
      </c>
      <c r="D49" s="7" t="s">
        <v>158</v>
      </c>
      <c r="E49" s="7" t="s">
        <v>159</v>
      </c>
      <c r="F49" s="7" t="s">
        <v>152</v>
      </c>
      <c r="G49" s="7" t="s">
        <v>55</v>
      </c>
      <c r="H49" s="8">
        <v>44580</v>
      </c>
      <c r="I49" s="9">
        <v>44594</v>
      </c>
      <c r="J49" s="9">
        <v>44630</v>
      </c>
      <c r="K49" s="9">
        <v>44634</v>
      </c>
    </row>
    <row r="50" spans="1:11" ht="31" thickBot="1">
      <c r="A50" s="2">
        <v>3350</v>
      </c>
      <c r="B50" s="2" t="s">
        <v>12</v>
      </c>
      <c r="C50" s="17" t="s">
        <v>160</v>
      </c>
      <c r="D50" s="7" t="s">
        <v>161</v>
      </c>
      <c r="E50" s="7" t="s">
        <v>208</v>
      </c>
      <c r="F50" s="7" t="s">
        <v>163</v>
      </c>
      <c r="G50" s="7" t="s">
        <v>22</v>
      </c>
      <c r="H50" s="8">
        <v>44580</v>
      </c>
      <c r="I50" s="9">
        <v>44594</v>
      </c>
      <c r="J50" s="9">
        <v>44630</v>
      </c>
      <c r="K50" s="9">
        <v>44634</v>
      </c>
    </row>
    <row r="51" spans="1:11" ht="15" thickBot="1">
      <c r="A51" s="20"/>
      <c r="B51" s="21"/>
      <c r="C51" s="22"/>
      <c r="D51" s="22"/>
      <c r="E51" s="22"/>
      <c r="F51" s="23"/>
      <c r="G51" s="24"/>
      <c r="H51" s="25"/>
      <c r="I51" s="25"/>
      <c r="J51" s="25"/>
      <c r="K51" s="26"/>
    </row>
    <row r="52" spans="1:11" ht="61" thickBot="1">
      <c r="A52" s="2">
        <v>3351</v>
      </c>
      <c r="B52" s="2" t="s">
        <v>12</v>
      </c>
      <c r="C52" s="28" t="s">
        <v>145</v>
      </c>
      <c r="D52" s="7" t="s">
        <v>146</v>
      </c>
      <c r="E52" s="7" t="s">
        <v>147</v>
      </c>
      <c r="F52" s="7" t="s">
        <v>148</v>
      </c>
      <c r="G52" s="7" t="s">
        <v>17</v>
      </c>
      <c r="H52" s="8">
        <v>44587</v>
      </c>
      <c r="I52" s="9">
        <v>44601</v>
      </c>
      <c r="J52" s="9">
        <v>44637</v>
      </c>
      <c r="K52" s="9">
        <v>44641</v>
      </c>
    </row>
    <row r="53" spans="1:11" ht="15" thickBot="1">
      <c r="A53" s="31"/>
      <c r="B53" s="32"/>
      <c r="C53" s="33"/>
      <c r="D53" s="33"/>
      <c r="E53" s="55"/>
      <c r="F53" s="34"/>
      <c r="G53" s="35"/>
      <c r="H53" s="15"/>
      <c r="I53" s="15"/>
      <c r="J53" s="15"/>
      <c r="K53" s="16"/>
    </row>
    <row r="54" spans="1:11" ht="57" thickBot="1">
      <c r="A54" s="2">
        <v>3352</v>
      </c>
      <c r="B54" s="2" t="s">
        <v>107</v>
      </c>
      <c r="C54" s="17" t="s">
        <v>164</v>
      </c>
      <c r="D54" s="54" t="s">
        <v>209</v>
      </c>
      <c r="E54" s="53" t="s">
        <v>166</v>
      </c>
      <c r="F54" s="52" t="s">
        <v>167</v>
      </c>
      <c r="G54" s="51" t="s">
        <v>55</v>
      </c>
      <c r="H54" s="8">
        <v>44594</v>
      </c>
      <c r="I54" s="9">
        <v>44608</v>
      </c>
      <c r="J54" s="9">
        <v>44644</v>
      </c>
      <c r="K54" s="9">
        <v>44648</v>
      </c>
    </row>
    <row r="55" spans="1:11" ht="136" thickBot="1">
      <c r="A55" s="2">
        <v>3353</v>
      </c>
      <c r="B55" s="2" t="s">
        <v>12</v>
      </c>
      <c r="C55" s="17" t="s">
        <v>60</v>
      </c>
      <c r="D55" s="7" t="s">
        <v>186</v>
      </c>
      <c r="E55" s="29" t="s">
        <v>187</v>
      </c>
      <c r="F55" s="7" t="s">
        <v>188</v>
      </c>
      <c r="G55" s="7" t="s">
        <v>17</v>
      </c>
      <c r="H55" s="8">
        <v>44594</v>
      </c>
      <c r="I55" s="9">
        <v>44608</v>
      </c>
      <c r="J55" s="9">
        <v>44644</v>
      </c>
      <c r="K55" s="9">
        <v>44648</v>
      </c>
    </row>
    <row r="56" spans="1:11" ht="15" thickBot="1">
      <c r="A56" s="20"/>
      <c r="B56" s="21"/>
      <c r="C56" s="22"/>
      <c r="D56" s="22"/>
      <c r="E56" s="22"/>
      <c r="F56" s="23"/>
      <c r="G56" s="24"/>
      <c r="H56" s="25"/>
      <c r="I56" s="25"/>
      <c r="J56" s="25"/>
      <c r="K56" s="26"/>
    </row>
    <row r="57" spans="1:11" ht="80" customHeight="1" thickBot="1">
      <c r="A57" s="2">
        <v>3354</v>
      </c>
      <c r="B57" s="2" t="s">
        <v>37</v>
      </c>
      <c r="C57" s="17" t="s">
        <v>153</v>
      </c>
      <c r="D57" s="7" t="s">
        <v>154</v>
      </c>
      <c r="E57" s="7" t="s">
        <v>155</v>
      </c>
      <c r="F57" s="7" t="s">
        <v>210</v>
      </c>
      <c r="G57" s="7" t="s">
        <v>17</v>
      </c>
      <c r="H57" s="8">
        <v>44601</v>
      </c>
      <c r="I57" s="9">
        <v>44615</v>
      </c>
      <c r="J57" s="9">
        <v>44651</v>
      </c>
      <c r="K57" s="9">
        <v>44655</v>
      </c>
    </row>
    <row r="58" spans="1:11" ht="15" thickBot="1">
      <c r="A58" s="20"/>
      <c r="B58" s="21"/>
      <c r="C58" s="22"/>
      <c r="D58" s="22"/>
      <c r="E58" s="22"/>
      <c r="F58" s="23"/>
      <c r="G58" s="24"/>
      <c r="H58" s="39"/>
      <c r="I58" s="39"/>
      <c r="J58" s="39"/>
      <c r="K58" s="40"/>
    </row>
    <row r="59" spans="1:11" ht="121" thickBot="1">
      <c r="A59" s="2">
        <v>3355</v>
      </c>
      <c r="B59" s="2" t="s">
        <v>107</v>
      </c>
      <c r="C59" s="17" t="s">
        <v>211</v>
      </c>
      <c r="D59" s="7" t="s">
        <v>212</v>
      </c>
      <c r="E59" s="17" t="s">
        <v>213</v>
      </c>
      <c r="F59" s="7" t="s">
        <v>214</v>
      </c>
      <c r="G59" s="49" t="s">
        <v>55</v>
      </c>
      <c r="H59" s="8">
        <v>44608</v>
      </c>
      <c r="I59" s="9">
        <v>44622</v>
      </c>
      <c r="J59" s="9">
        <v>44658</v>
      </c>
      <c r="K59" s="9">
        <v>44662</v>
      </c>
    </row>
    <row r="60" spans="1:11" ht="61" thickBot="1">
      <c r="A60" s="2">
        <v>3356</v>
      </c>
      <c r="B60" s="2" t="s">
        <v>196</v>
      </c>
      <c r="C60" s="17" t="s">
        <v>215</v>
      </c>
      <c r="D60" s="17" t="s">
        <v>216</v>
      </c>
      <c r="E60" s="17" t="s">
        <v>217</v>
      </c>
      <c r="F60" s="50" t="s">
        <v>218</v>
      </c>
      <c r="G60" s="49" t="s">
        <v>219</v>
      </c>
      <c r="H60" s="8">
        <v>44608</v>
      </c>
      <c r="I60" s="9">
        <v>44622</v>
      </c>
      <c r="J60" s="9">
        <v>44658</v>
      </c>
      <c r="K60" s="9">
        <v>44662</v>
      </c>
    </row>
    <row r="61" spans="1:11">
      <c r="A61" s="20"/>
      <c r="B61" s="21"/>
      <c r="C61" s="22"/>
      <c r="D61" s="22"/>
      <c r="E61" s="22"/>
      <c r="F61" s="23"/>
      <c r="G61" s="24"/>
      <c r="H61" s="39"/>
      <c r="I61" s="39"/>
      <c r="J61" s="39"/>
      <c r="K61" s="40"/>
    </row>
    <row r="62" spans="1:11" ht="15" hidden="1" thickBot="1">
      <c r="A62" s="2"/>
      <c r="B62" s="2"/>
      <c r="C62" s="17"/>
      <c r="D62" s="17"/>
      <c r="E62" s="7"/>
      <c r="F62" s="50"/>
      <c r="G62" s="49"/>
      <c r="H62" s="8">
        <f>I62-14</f>
        <v>44615</v>
      </c>
      <c r="I62" s="9">
        <f>J62-36</f>
        <v>44629</v>
      </c>
      <c r="J62" s="9">
        <f>K62-4</f>
        <v>44665</v>
      </c>
      <c r="K62" s="9">
        <f>K59+7</f>
        <v>44669</v>
      </c>
    </row>
    <row r="63" spans="1:11" ht="15" hidden="1" thickBot="1">
      <c r="A63" s="2"/>
      <c r="B63" s="2"/>
      <c r="C63" s="17"/>
      <c r="D63" s="17"/>
      <c r="E63" s="17"/>
      <c r="F63" s="50"/>
      <c r="G63" s="49"/>
      <c r="H63" s="8">
        <f>I63-14</f>
        <v>44615</v>
      </c>
      <c r="I63" s="9">
        <f>J63-36</f>
        <v>44629</v>
      </c>
      <c r="J63" s="9">
        <f>K63-4</f>
        <v>44665</v>
      </c>
      <c r="K63" s="9">
        <f>K62</f>
        <v>44669</v>
      </c>
    </row>
    <row r="64" spans="1:11">
      <c r="A64" s="41"/>
      <c r="B64" s="41"/>
      <c r="C64" s="30"/>
      <c r="D64" s="30"/>
      <c r="E64" s="30"/>
      <c r="F64" s="42"/>
      <c r="G64" s="43"/>
      <c r="H64" s="44"/>
      <c r="I64" s="44"/>
      <c r="J64" s="44"/>
      <c r="K64" s="45"/>
    </row>
    <row r="65" spans="1:12" ht="14.5" customHeight="1">
      <c r="B65" s="79" t="s">
        <v>180</v>
      </c>
      <c r="C65" s="79"/>
      <c r="D65" s="79"/>
      <c r="E65" s="79"/>
      <c r="F65" s="79"/>
      <c r="G65" s="79"/>
      <c r="H65" s="79"/>
      <c r="I65" s="79"/>
      <c r="J65" s="79"/>
      <c r="K65" s="44"/>
    </row>
    <row r="66" spans="1:12">
      <c r="B66" s="79"/>
      <c r="C66" s="79"/>
      <c r="D66" s="79"/>
      <c r="E66" s="79"/>
      <c r="F66" s="79"/>
      <c r="G66" s="79"/>
      <c r="H66" s="79"/>
      <c r="I66" s="79"/>
      <c r="J66" s="79"/>
      <c r="K66" s="44"/>
    </row>
    <row r="67" spans="1:12">
      <c r="B67" s="79"/>
      <c r="C67" s="79"/>
      <c r="D67" s="79"/>
      <c r="E67" s="79"/>
      <c r="F67" s="79"/>
      <c r="G67" s="79"/>
      <c r="H67" s="79"/>
      <c r="I67" s="79"/>
      <c r="J67" s="79"/>
    </row>
    <row r="68" spans="1:12">
      <c r="B68" s="79"/>
      <c r="C68" s="79"/>
      <c r="D68" s="79"/>
      <c r="E68" s="79"/>
      <c r="F68" s="79"/>
      <c r="G68" s="79"/>
      <c r="H68" s="79"/>
      <c r="I68" s="79"/>
      <c r="J68" s="79"/>
    </row>
    <row r="69" spans="1:12">
      <c r="B69" s="79"/>
      <c r="C69" s="79"/>
      <c r="D69" s="79"/>
      <c r="E69" s="79"/>
      <c r="F69" s="79"/>
      <c r="G69" s="79"/>
      <c r="H69" s="79"/>
      <c r="I69" s="79"/>
      <c r="J69" s="79"/>
    </row>
    <row r="70" spans="1:12" s="47" customFormat="1" ht="69.5" customHeight="1">
      <c r="A70" s="46"/>
      <c r="B70" s="79"/>
      <c r="C70" s="79"/>
      <c r="D70" s="79"/>
      <c r="E70" s="79"/>
      <c r="F70" s="79"/>
      <c r="G70" s="79"/>
      <c r="H70" s="79"/>
      <c r="I70" s="79"/>
      <c r="J70" s="79"/>
      <c r="L70" s="1"/>
    </row>
  </sheetData>
  <mergeCells count="2">
    <mergeCell ref="A1:K1"/>
    <mergeCell ref="B65:J70"/>
  </mergeCells>
  <conditionalFormatting sqref="C59">
    <cfRule type="duplicateValues" dxfId="1" priority="2"/>
  </conditionalFormatting>
  <conditionalFormatting sqref="C57">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9E9FB15823DD43834BBA2816A215AC" ma:contentTypeVersion="6" ma:contentTypeDescription="Create a new document." ma:contentTypeScope="" ma:versionID="a1ffcdde9bcf4e67475fee7c6c400975">
  <xsd:schema xmlns:xsd="http://www.w3.org/2001/XMLSchema" xmlns:xs="http://www.w3.org/2001/XMLSchema" xmlns:p="http://schemas.microsoft.com/office/2006/metadata/properties" xmlns:ns2="3d4bbbcf-14c2-44ad-aa79-02dded97254e" xmlns:ns3="6435023e-3780-4237-9ade-b9478c78e26d" targetNamespace="http://schemas.microsoft.com/office/2006/metadata/properties" ma:root="true" ma:fieldsID="3c6f07ecc0df9812f5e3922c823f2820" ns2:_="" ns3:_="">
    <xsd:import namespace="3d4bbbcf-14c2-44ad-aa79-02dded97254e"/>
    <xsd:import namespace="6435023e-3780-4237-9ade-b9478c78e2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bbbcf-14c2-44ad-aa79-02dded9725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35023e-3780-4237-9ade-b9478c78e26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E151AE-9736-4A19-9541-0264A91B861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0EBF610-4337-4C91-80F2-2F5D60A5B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bbbcf-14c2-44ad-aa79-02dded97254e"/>
    <ds:schemaRef ds:uri="6435023e-3780-4237-9ade-b9478c78e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31B3C0-7104-4530-93A0-614E85F1A2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Workbook</vt:lpstr>
      <vt:lpstr>Spring Summer 2022</vt:lpstr>
    </vt:vector>
  </TitlesOfParts>
  <Manager/>
  <Company>LCBO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LCBO</dc:creator>
  <cp:keywords/>
  <dc:description/>
  <cp:lastModifiedBy>Lisandro Luzza</cp:lastModifiedBy>
  <cp:revision/>
  <dcterms:created xsi:type="dcterms:W3CDTF">2018-11-28T19:44:32Z</dcterms:created>
  <dcterms:modified xsi:type="dcterms:W3CDTF">2022-01-31T17:58:58Z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0x010100559E9FB15823DD43834BBA2816A215AC</vt:lpwstr>
  </property>
</Properties>
</file>